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oinfsv01\Redirect$\RedirectData\007694\Downloads\決算\財政状況資料集\R5 2回目\"/>
    </mc:Choice>
  </mc:AlternateContent>
  <bookViews>
    <workbookView xWindow="0" yWindow="0" windowWidth="28800" windowHeight="1209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<sst xmlns="http://schemas.openxmlformats.org/spreadsheetml/2006/main" count="1136" uniqueCount="578">
  <si>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</si>
  <si>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</si>
  <si>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</si>
  <si>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</si>
  <si>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</si>
  <si>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</si>
  <si>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</si>
  <si>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</si>
  <si>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</si>
  <si>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</si>
  <si>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</si>
  <si>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</si>
  <si>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</si>
  <si>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</si>
  <si>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</si>
  <si>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</si>
  <si>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</si>
  <si>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</si>
  <si>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</si>
  <si>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</si>
  <si>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</si>
  <si>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</si>
  <si>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</si>
  <si>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</si>
  <si>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</si>
  <si>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</si>
  <si>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</si>
  <si>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</si>
  <si>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</si>
  <si>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</si>
  <si>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</si>
  <si>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</si>
  <si>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</si>
  <si>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</si>
  <si>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</si>
  <si>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</si>
  <si>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</si>
  <si>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</si>
  <si>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</si>
  <si>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</si>
  <si>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</si>
  <si>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</si>
  <si>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</si>
  <si>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</si>
  <si>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</si>
  <si>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</si>
  <si>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</si>
  <si>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</si>
  <si>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</si>
  <si>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</si>
  <si>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</si>
  <si>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</si>
  <si>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</si>
  <si>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</si>
  <si>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</si>
  <si>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</si>
  <si>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</si>
  <si>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</si>
  <si>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</si>
  <si>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</si>
  <si>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</si>
  <si>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</si>
  <si>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</si>
  <si>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</si>
  <si>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</si>
  <si>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</si>
  <si>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</si>
  <si>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</si>
  <si>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</si>
  <si>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</si>
  <si>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</si>
  <si>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</si>
  <si>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</si>
  <si>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</si>
  <si>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</si>
  <si>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</si>
  <si>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</si>
  <si>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</si>
  <si>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</si>
  <si>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</si>
  <si>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</si>
  <si>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中核市</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</si>
  <si>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</si>
  <si>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</si>
  <si>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</si>
  <si>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</si>
  <si>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</si>
  <si>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</si>
  <si>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</si>
  <si>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</si>
  <si>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</si>
  <si>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</si>
  <si>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</si>
  <si>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</si>
  <si>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高槻市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</si>
  <si>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</si>
  <si>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</si>
  <si>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</si>
  <si>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</si>
  <si>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</si>
  <si>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</si>
  <si>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</si>
  <si>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</si>
  <si>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</si>
  <si>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</si>
  <si>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</si>
  <si>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</si>
  <si>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</si>
  <si>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</si>
  <si>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</si>
  <si>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</si>
  <si>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</si>
  <si>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</si>
  <si>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</si>
  <si>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</si>
  <si>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</si>
  <si>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</si>
  <si>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</si>
  <si>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</si>
  <si>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</si>
  <si>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</si>
  <si>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</si>
  <si>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</si>
  <si>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</si>
  <si>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</si>
  <si>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</si>
  <si>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</si>
  <si>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</si>
  <si>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</si>
  <si>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</si>
  <si>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</si>
  <si>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</si>
  <si>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</si>
  <si>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</si>
  <si>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</si>
  <si>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</si>
  <si>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</si>
  <si>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</si>
  <si>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</si>
  <si>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</si>
  <si>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</si>
  <si>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</si>
  <si>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6"/>
  </si>
  <si>
    <t>うち日本人(％)</t>
    <phoneticPr fontId="5"/>
  </si>
  <si>
    <t>-0.6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</si>
  <si>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</si>
  <si>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</si>
  <si>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</si>
  <si>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</si>
  <si>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</si>
  <si>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</si>
  <si>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</si>
  <si>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</si>
  <si>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</si>
  <si>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</si>
  <si>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</si>
  <si>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</si>
  <si>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</si>
  <si>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</si>
  <si>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</si>
  <si>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</si>
  <si>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</si>
  <si>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</si>
  <si>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</si>
  <si>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</si>
  <si>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</si>
  <si>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</si>
  <si>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</si>
  <si>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</si>
  <si>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</si>
  <si>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</si>
  <si>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</si>
  <si>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</si>
  <si>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</si>
  <si>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</si>
  <si>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</si>
  <si>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</si>
  <si>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</si>
  <si>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</si>
  <si>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</si>
  <si>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</si>
  <si>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</si>
  <si>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</si>
  <si>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</si>
  <si>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</si>
  <si>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</si>
  <si>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</si>
  <si>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</si>
  <si>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</si>
  <si>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</si>
  <si>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</si>
  <si>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</si>
  <si>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</si>
  <si>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</si>
  <si>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</si>
  <si>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</si>
  <si>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</si>
  <si>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</si>
  <si>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</si>
  <si>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</si>
  <si>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</si>
  <si>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</si>
  <si>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</si>
  <si>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大阪府高槻市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</si>
  <si>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</si>
  <si>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</si>
  <si>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</si>
  <si>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</si>
  <si>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</si>
  <si>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</si>
  <si>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</si>
  <si>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</si>
  <si>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</si>
  <si>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</si>
  <si>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</si>
  <si>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</si>
  <si>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</si>
  <si>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</si>
  <si>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</si>
  <si>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</si>
  <si>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</si>
  <si>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</si>
  <si>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</si>
  <si>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</si>
  <si>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</si>
  <si>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</si>
  <si>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</si>
  <si>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</si>
  <si>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</si>
  <si>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</si>
  <si>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</si>
  <si>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</si>
  <si>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</si>
  <si>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</si>
  <si>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</si>
  <si>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</si>
  <si>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</si>
  <si>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</si>
  <si>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</si>
  <si>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</si>
  <si>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</si>
  <si>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</si>
  <si>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</si>
  <si>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</si>
  <si>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</si>
  <si>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</si>
  <si>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</si>
  <si>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</si>
  <si>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</si>
  <si>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</si>
  <si>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</si>
  <si>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</si>
  <si>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</si>
  <si>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</si>
  <si>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</si>
  <si>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</si>
  <si>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</si>
  <si>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</si>
  <si>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</si>
  <si>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</si>
  <si>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</si>
  <si>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</si>
  <si>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</si>
  <si>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</si>
  <si>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</si>
  <si>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</si>
  <si>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</si>
  <si>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</si>
  <si>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</si>
  <si>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</si>
  <si>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</si>
  <si>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</si>
  <si>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</si>
  <si>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</si>
  <si>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</si>
  <si>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</si>
  <si>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</si>
  <si>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</si>
  <si>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</si>
  <si>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</si>
  <si>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</si>
  <si>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</si>
  <si>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</si>
  <si>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</si>
  <si>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</si>
  <si>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</si>
  <si>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</si>
  <si>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</si>
  <si>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</si>
  <si>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</si>
  <si>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</si>
  <si>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</si>
  <si>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</si>
  <si>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</si>
  <si>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</si>
  <si>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</si>
  <si>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</si>
  <si>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</si>
  <si>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</si>
  <si>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</si>
  <si>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</si>
  <si>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</si>
  <si>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</si>
  <si>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</si>
  <si>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</si>
  <si>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</si>
  <si>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</si>
  <si>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</si>
  <si>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</si>
  <si>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</si>
  <si>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</si>
  <si>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</si>
  <si>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</si>
  <si>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</si>
  <si>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</si>
  <si>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</si>
  <si>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</si>
  <si>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</si>
  <si>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</si>
  <si>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</si>
  <si>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</si>
  <si>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</si>
  <si>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</si>
  <si>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交通</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</si>
  <si>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</si>
  <si>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</si>
  <si>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</si>
  <si>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</si>
  <si>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</si>
  <si>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</si>
  <si>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</si>
  <si>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</si>
  <si>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</si>
  <si>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</si>
  <si>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</si>
  <si>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</si>
  <si>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</si>
  <si>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</si>
  <si>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</si>
  <si>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</si>
  <si>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</si>
  <si>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</si>
  <si>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</si>
  <si>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</si>
  <si>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</si>
  <si>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</si>
  <si>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</si>
  <si>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</si>
  <si>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</si>
  <si>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</si>
  <si>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</si>
  <si>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</si>
  <si>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</si>
  <si>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</si>
  <si>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大阪府高槻市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</si>
  <si>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</si>
  <si>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</si>
  <si>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</si>
  <si>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</si>
  <si>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</si>
  <si>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</si>
  <si>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</si>
  <si>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</si>
  <si>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</si>
  <si>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</si>
  <si>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</si>
  <si>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</si>
  <si>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</si>
  <si>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</si>
  <si>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</si>
  <si>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</si>
  <si>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</si>
  <si>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</si>
  <si>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</si>
  <si>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</si>
  <si>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母子父子寡婦福祉資金貸付金特別会計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</si>
  <si>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</si>
  <si>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</si>
  <si>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</si>
  <si>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</si>
  <si>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</si>
  <si>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</si>
  <si>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</si>
  <si>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</si>
  <si>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</si>
  <si>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</si>
  <si>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</si>
  <si>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</si>
  <si>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</si>
  <si>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</si>
  <si>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</si>
  <si>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</si>
  <si>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下水道等事業会計</t>
    <phoneticPr fontId="5"/>
  </si>
  <si>
    <t>法適用企業</t>
    <phoneticPr fontId="5"/>
  </si>
  <si>
    <t>自動車運送事業会計</t>
    <phoneticPr fontId="5"/>
  </si>
  <si>
    <t>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</si>
  <si>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</si>
  <si>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</si>
  <si>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</si>
  <si>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</si>
  <si>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</si>
  <si>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</si>
  <si>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</si>
  <si>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</si>
  <si>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</si>
  <si>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</si>
  <si>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</si>
  <si>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</si>
  <si>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</si>
  <si>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</si>
  <si>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</si>
  <si>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</si>
  <si>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</si>
  <si>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</si>
  <si>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</si>
  <si>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</si>
  <si>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</si>
  <si>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</si>
  <si>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</si>
  <si>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</si>
  <si>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</si>
  <si>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</si>
  <si>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</si>
  <si>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</si>
  <si>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</si>
  <si>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</si>
  <si>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</si>
  <si>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</si>
  <si>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</si>
  <si>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</si>
  <si>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</si>
  <si>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</si>
  <si>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</si>
  <si>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</si>
  <si>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</si>
  <si>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</si>
  <si>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</si>
  <si>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</si>
  <si>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</si>
  <si>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</si>
  <si>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</si>
  <si>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</si>
  <si>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</si>
  <si>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</si>
  <si>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</si>
  <si>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</si>
  <si>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</si>
  <si>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</si>
  <si>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</si>
  <si>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</si>
  <si>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</si>
  <si>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</si>
  <si>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</si>
  <si>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</si>
  <si>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</si>
  <si>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</si>
  <si>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</si>
  <si>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</si>
  <si>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</si>
  <si>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</si>
  <si>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</si>
  <si>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</si>
  <si>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</si>
  <si>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</si>
  <si>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</si>
  <si>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</si>
  <si>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</si>
  <si>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</si>
  <si>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</si>
  <si>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</si>
  <si>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</si>
  <si>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</si>
  <si>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</si>
  <si>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</si>
  <si>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</si>
  <si>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</si>
  <si>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</si>
  <si>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</si>
  <si>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</si>
  <si>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</si>
  <si>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</si>
  <si>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</si>
  <si>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</si>
  <si>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</si>
  <si>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</si>
  <si>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</si>
  <si>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</si>
  <si>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</si>
  <si>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</si>
  <si>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</si>
  <si>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</si>
  <si>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</si>
  <si>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</si>
  <si>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</si>
  <si>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</si>
  <si>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</si>
  <si>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</si>
  <si>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</si>
  <si>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</si>
  <si>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</si>
  <si>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</si>
  <si>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</si>
  <si>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</si>
  <si>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</si>
  <si>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</si>
  <si>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</si>
  <si>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</si>
  <si>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</si>
  <si>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</si>
  <si>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</si>
  <si>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</si>
  <si>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</si>
  <si>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</si>
  <si>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</si>
  <si>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</si>
  <si>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</si>
  <si>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</si>
  <si>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</si>
  <si>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</si>
  <si>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</si>
  <si>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</si>
  <si>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</si>
  <si>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</si>
  <si>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</si>
  <si>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</si>
  <si>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</si>
  <si>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</si>
  <si>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</si>
  <si>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</si>
  <si>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</si>
  <si>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</si>
  <si>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1.39</t>
  </si>
  <si>
    <t>▲ 3.53</t>
  </si>
  <si>
    <t>水道事業会計</t>
  </si>
  <si>
    <t>自動車運送事業会計</t>
  </si>
  <si>
    <t>一般会計</t>
  </si>
  <si>
    <t>下水道等事業会計</t>
  </si>
  <si>
    <t>介護保険特別会計</t>
  </si>
  <si>
    <t>後期高齢者医療特別会計</t>
  </si>
  <si>
    <t>国民健康保険特別会計</t>
  </si>
  <si>
    <t>母子父子寡婦福祉資金貸付金特別会計</t>
  </si>
  <si>
    <t>その他会計（赤字）</t>
  </si>
  <si>
    <t>その他会計（黒字）</t>
  </si>
  <si>
    <t>R01</t>
    <phoneticPr fontId="5"/>
  </si>
  <si>
    <t>R02</t>
    <phoneticPr fontId="5"/>
  </si>
  <si>
    <t>R03</t>
    <phoneticPr fontId="5"/>
  </si>
  <si>
    <t>R04</t>
    <phoneticPr fontId="5"/>
  </si>
  <si>
    <t>R05</t>
    <phoneticPr fontId="5"/>
  </si>
  <si>
    <t>淀川右岸水防事務組合（一般会計）</t>
    <rPh sb="0" eb="2">
      <t>ヨドガワ</t>
    </rPh>
    <rPh sb="2" eb="4">
      <t>ウガン</t>
    </rPh>
    <rPh sb="4" eb="6">
      <t>スイボウ</t>
    </rPh>
    <rPh sb="6" eb="10">
      <t>ジムクミアイ</t>
    </rPh>
    <rPh sb="11" eb="15">
      <t>イッパンカイケイ</t>
    </rPh>
    <phoneticPr fontId="2"/>
  </si>
  <si>
    <t>大阪府後期高齢者医療広域連合（一般会計）</t>
    <rPh sb="0" eb="3">
      <t>オオサカフ</t>
    </rPh>
    <rPh sb="3" eb="5">
      <t>コウキ</t>
    </rPh>
    <rPh sb="5" eb="8">
      <t>コウレイシャ</t>
    </rPh>
    <rPh sb="8" eb="10">
      <t>イリョウ</t>
    </rPh>
    <rPh sb="10" eb="14">
      <t>コウイキレンゴウ</t>
    </rPh>
    <rPh sb="15" eb="19">
      <t>イッパンカイケイ</t>
    </rPh>
    <phoneticPr fontId="2"/>
  </si>
  <si>
    <t>大阪府後期高齢者医療広域連合（後期高齢者医療特別会計）</t>
    <rPh sb="0" eb="3">
      <t>オオサカフ</t>
    </rPh>
    <rPh sb="3" eb="8">
      <t>コウキコウレイシャ</t>
    </rPh>
    <rPh sb="8" eb="10">
      <t>イリョウ</t>
    </rPh>
    <rPh sb="10" eb="14">
      <t>コウイキレンゴウ</t>
    </rPh>
    <rPh sb="15" eb="20">
      <t>コウキコウレイシャ</t>
    </rPh>
    <rPh sb="20" eb="22">
      <t>イリョウ</t>
    </rPh>
    <rPh sb="22" eb="26">
      <t>トクベツカイケイ</t>
    </rPh>
    <phoneticPr fontId="2"/>
  </si>
  <si>
    <t>大阪広域水道企業団（水道用水供給事業）</t>
    <rPh sb="0" eb="2">
      <t>オオサカ</t>
    </rPh>
    <rPh sb="2" eb="4">
      <t>コウイキ</t>
    </rPh>
    <rPh sb="4" eb="6">
      <t>スイドウ</t>
    </rPh>
    <rPh sb="6" eb="9">
      <t>キギョウダン</t>
    </rPh>
    <rPh sb="10" eb="14">
      <t>スイドウヨウスイ</t>
    </rPh>
    <rPh sb="14" eb="18">
      <t>キョウキュウジギョウ</t>
    </rPh>
    <phoneticPr fontId="2"/>
  </si>
  <si>
    <t>大阪広域水道企業団（工業用水道事業会計）</t>
    <rPh sb="0" eb="2">
      <t>オオサカ</t>
    </rPh>
    <rPh sb="2" eb="4">
      <t>コウイキ</t>
    </rPh>
    <rPh sb="4" eb="9">
      <t>スイドウキギョウダン</t>
    </rPh>
    <rPh sb="10" eb="12">
      <t>コウギョウ</t>
    </rPh>
    <rPh sb="12" eb="13">
      <t>ヨウ</t>
    </rPh>
    <rPh sb="13" eb="15">
      <t>スイドウ</t>
    </rPh>
    <rPh sb="15" eb="17">
      <t>ジギョウ</t>
    </rPh>
    <rPh sb="17" eb="19">
      <t>カイケイ</t>
    </rPh>
    <phoneticPr fontId="2"/>
  </si>
  <si>
    <t>大阪府都市ボートレース企業団</t>
    <rPh sb="0" eb="3">
      <t>オオサカフ</t>
    </rPh>
    <rPh sb="3" eb="5">
      <t>トシ</t>
    </rPh>
    <rPh sb="11" eb="14">
      <t>キギョウダン</t>
    </rPh>
    <phoneticPr fontId="2"/>
  </si>
  <si>
    <t>-</t>
    <phoneticPr fontId="2"/>
  </si>
  <si>
    <t>高槻市土地開発公社</t>
    <rPh sb="0" eb="3">
      <t>タカツキシ</t>
    </rPh>
    <rPh sb="3" eb="9">
      <t>トチカイハツコウシャ</t>
    </rPh>
    <phoneticPr fontId="10"/>
  </si>
  <si>
    <t>高槻市都市交流協会</t>
    <rPh sb="0" eb="9">
      <t>タカツキシトシコウリュウキョウカイ</t>
    </rPh>
    <phoneticPr fontId="10"/>
  </si>
  <si>
    <t>高槻市文化スポーツ振興事業団</t>
    <rPh sb="0" eb="3">
      <t>タカツキシ</t>
    </rPh>
    <rPh sb="3" eb="5">
      <t>ブンカ</t>
    </rPh>
    <rPh sb="9" eb="14">
      <t>シンコウジギョウダン</t>
    </rPh>
    <phoneticPr fontId="10"/>
  </si>
  <si>
    <t>大阪府三島救急医療センター</t>
    <rPh sb="0" eb="3">
      <t>オオサカフ</t>
    </rPh>
    <rPh sb="3" eb="5">
      <t>ミシマ</t>
    </rPh>
    <rPh sb="5" eb="9">
      <t>キュウキュウイリョウ</t>
    </rPh>
    <phoneticPr fontId="10"/>
  </si>
  <si>
    <t>高槻都市開発株式会社</t>
    <phoneticPr fontId="10"/>
  </si>
  <si>
    <t>〇</t>
    <phoneticPr fontId="10"/>
  </si>
  <si>
    <t>公共施設等総合管理基金</t>
    <rPh sb="0" eb="4">
      <t>コウキョウシセツ</t>
    </rPh>
    <rPh sb="4" eb="5">
      <t>トウ</t>
    </rPh>
    <rPh sb="5" eb="9">
      <t>ソウゴウカンリ</t>
    </rPh>
    <rPh sb="9" eb="11">
      <t>キキン</t>
    </rPh>
    <phoneticPr fontId="5"/>
  </si>
  <si>
    <t>福祉施設建設等基金</t>
    <rPh sb="0" eb="4">
      <t>フクシシセツ</t>
    </rPh>
    <rPh sb="4" eb="6">
      <t>ケンセツ</t>
    </rPh>
    <rPh sb="6" eb="7">
      <t>トウ</t>
    </rPh>
    <rPh sb="7" eb="9">
      <t>キキン</t>
    </rPh>
    <phoneticPr fontId="2"/>
  </si>
  <si>
    <t>緑地緑化基金</t>
    <rPh sb="0" eb="4">
      <t>リョクチリョッカ</t>
    </rPh>
    <rPh sb="4" eb="6">
      <t>キキン</t>
    </rPh>
    <phoneticPr fontId="2"/>
  </si>
  <si>
    <t>-</t>
    <phoneticPr fontId="2"/>
  </si>
  <si>
    <t>関西将棋会館建設支援基金</t>
    <rPh sb="0" eb="2">
      <t>カンサイ</t>
    </rPh>
    <rPh sb="2" eb="4">
      <t>ショウギ</t>
    </rPh>
    <rPh sb="4" eb="6">
      <t>カイカン</t>
    </rPh>
    <rPh sb="6" eb="8">
      <t>ケンセツ</t>
    </rPh>
    <rPh sb="8" eb="10">
      <t>シエン</t>
    </rPh>
    <rPh sb="10" eb="12">
      <t>キキン</t>
    </rPh>
    <phoneticPr fontId="2"/>
  </si>
  <si>
    <t>環境基金</t>
    <rPh sb="0" eb="4">
      <t>カンキョウキキン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</si>
  <si>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</si>
  <si>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</si>
  <si>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有形固定資産減価償却率については、施設の老朽化が進んでいるため類似団体平均と比較して高い数値となっていたが、令和５年度は、公営住宅の建替えにより、有形固定資産減価償却率は低下し、類似団体平均を下回った。今後も、公共施設等総合管理計画に基づき、行政サービスの質と量の適正化を図りながら、計画的・効率的な維持管理を推進す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</si>
  <si>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</si>
  <si>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</si>
  <si>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</si>
  <si>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</si>
  <si>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</si>
  <si>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</si>
  <si>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実質公債費比率ともに類似団体内平均値を大きく下回り、良好な数値で推移している。これは、市債の新規発行を抑制し、基金を適正に管理することで充当可能基金を十分に確保してきた結果である。また、市債の新規発行に当たっては、普通交付税による財源措置があるものに限定して発行し、過度に市債へ依存しない財政運営を行ってきた。
　しかしながら、今後は老朽化が進む公共施設の維持・更新に対して、多額の市債発行が見込まれることから、世代間の公平性を確保し、将来世代の負担を過重なものとしないために、継続して適正な財政運営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</si>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</sst>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9">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84" xfId="12" applyNumberFormat="1" applyFont="1" applyFill="1" applyBorder="1" applyAlignment="1" applyProtection="1">
      <alignment horizontal="right" vertical="center" shrinkToFi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84"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87" fontId="1" fillId="6" borderId="188" xfId="17" applyNumberFormat="1" applyFont="1" applyFill="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theme" Target="theme/theme1.xml" /><Relationship Id="rId3" Type="http://schemas.openxmlformats.org/officeDocument/2006/relationships/worksheet" Target="worksheets/sheet3.xml" /><Relationship Id="rId21" Type="http://schemas.openxmlformats.org/officeDocument/2006/relationships/calcChain" Target="calcChain.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sharedStrings" Target="sharedString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10" Type="http://schemas.openxmlformats.org/officeDocument/2006/relationships/worksheet" Target="worksheets/sheet10.xml" /><Relationship Id="rId19" Type="http://schemas.openxmlformats.org/officeDocument/2006/relationships/styles" Target="styles.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51849</c:v>
                </c:pt>
                <c:pt idx="1">
                  <c:v>52191</c:v>
                </c:pt>
                <c:pt idx="2">
                  <c:v>48105</c:v>
                </c:pt>
                <c:pt idx="3">
                  <c:v>47446</c:v>
                </c:pt>
                <c:pt idx="4">
                  <c:v>48387</c:v>
                </c:pt>
              </c:numCache>
            </c:numRef>
          </c:val>
          <c:smooth val="0"/>
          <c:extLst>
            <c:ext xmlns:c16="http://schemas.microsoft.com/office/drawing/2014/chart" uri="{C3380CC4-5D6E-409C-BE32-E72D297353CC}">
              <c16:uniqueId val="{00000000-B21E-4ADF-921B-0D8FE1DE9E7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32305</c:v>
                </c:pt>
                <c:pt idx="1">
                  <c:v>46446</c:v>
                </c:pt>
                <c:pt idx="2">
                  <c:v>44826</c:v>
                </c:pt>
                <c:pt idx="3">
                  <c:v>39172</c:v>
                </c:pt>
                <c:pt idx="4">
                  <c:v>29678</c:v>
                </c:pt>
              </c:numCache>
            </c:numRef>
          </c:val>
          <c:smooth val="0"/>
          <c:extLst>
            <c:ext xmlns:c16="http://schemas.microsoft.com/office/drawing/2014/chart" uri="{C3380CC4-5D6E-409C-BE32-E72D297353CC}">
              <c16:uniqueId val="{00000001-B21E-4ADF-921B-0D8FE1DE9E7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0.95</c:v>
                </c:pt>
                <c:pt idx="1">
                  <c:v>0.88</c:v>
                </c:pt>
                <c:pt idx="2">
                  <c:v>3.46</c:v>
                </c:pt>
                <c:pt idx="3">
                  <c:v>1.41</c:v>
                </c:pt>
                <c:pt idx="4">
                  <c:v>3.59</c:v>
                </c:pt>
              </c:numCache>
            </c:numRef>
          </c:val>
          <c:extLst>
            <c:ext xmlns:c16="http://schemas.microsoft.com/office/drawing/2014/chart" uri="{C3380CC4-5D6E-409C-BE32-E72D297353CC}">
              <c16:uniqueId val="{00000000-103A-4D5E-9501-4AF50B1E817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22.13</c:v>
                </c:pt>
                <c:pt idx="1">
                  <c:v>20.13</c:v>
                </c:pt>
                <c:pt idx="2">
                  <c:v>22.9</c:v>
                </c:pt>
                <c:pt idx="3">
                  <c:v>21.91</c:v>
                </c:pt>
                <c:pt idx="4">
                  <c:v>22.87</c:v>
                </c:pt>
              </c:numCache>
            </c:numRef>
          </c:val>
          <c:extLst>
            <c:ext xmlns:c16="http://schemas.microsoft.com/office/drawing/2014/chart" uri="{C3380CC4-5D6E-409C-BE32-E72D297353CC}">
              <c16:uniqueId val="{00000001-103A-4D5E-9501-4AF50B1E817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0.62</c:v>
                </c:pt>
                <c:pt idx="1">
                  <c:v>-1.39</c:v>
                </c:pt>
                <c:pt idx="2">
                  <c:v>6.47</c:v>
                </c:pt>
                <c:pt idx="3">
                  <c:v>-3.53</c:v>
                </c:pt>
                <c:pt idx="4">
                  <c:v>3.48</c:v>
                </c:pt>
              </c:numCache>
            </c:numRef>
          </c:val>
          <c:smooth val="0"/>
          <c:extLst>
            <c:ext xmlns:c16="http://schemas.microsoft.com/office/drawing/2014/chart" uri="{C3380CC4-5D6E-409C-BE32-E72D297353CC}">
              <c16:uniqueId val="{00000002-103A-4D5E-9501-4AF50B1E817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1.0900000000000001</c:v>
                </c:pt>
                <c:pt idx="2">
                  <c:v>#N/A</c:v>
                </c:pt>
                <c:pt idx="3">
                  <c:v>0.91</c:v>
                </c:pt>
                <c:pt idx="4">
                  <c:v>#N/A</c:v>
                </c:pt>
                <c:pt idx="5">
                  <c:v>1.5</c:v>
                </c:pt>
                <c:pt idx="6">
                  <c:v>0</c:v>
                </c:pt>
                <c:pt idx="7">
                  <c:v>0</c:v>
                </c:pt>
                <c:pt idx="8">
                  <c:v>0</c:v>
                </c:pt>
                <c:pt idx="9">
                  <c:v>0</c:v>
                </c:pt>
              </c:numCache>
            </c:numRef>
          </c:val>
          <c:extLst>
            <c:ext xmlns:c16="http://schemas.microsoft.com/office/drawing/2014/chart" uri="{C3380CC4-5D6E-409C-BE32-E72D297353CC}">
              <c16:uniqueId val="{00000000-8BC3-47BA-9D36-B62CA3AE03D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BC3-47BA-9D36-B62CA3AE03D5}"/>
            </c:ext>
          </c:extLst>
        </c:ser>
        <c:ser>
          <c:idx val="2"/>
          <c:order val="2"/>
          <c:tx>
            <c:strRef>
              <c:f>データシート!$A$29</c:f>
              <c:strCache>
                <c:ptCount val="1"/>
                <c:pt idx="0">
                  <c:v>母子父子寡婦福祉資金貸付金特別会計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8BC3-47BA-9D36-B62CA3AE03D5}"/>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0.66</c:v>
                </c:pt>
                <c:pt idx="2">
                  <c:v>#N/A</c:v>
                </c:pt>
                <c:pt idx="3">
                  <c:v>1.1399999999999999</c:v>
                </c:pt>
                <c:pt idx="4">
                  <c:v>#N/A</c:v>
                </c:pt>
                <c:pt idx="5">
                  <c:v>0.73</c:v>
                </c:pt>
                <c:pt idx="6">
                  <c:v>#N/A</c:v>
                </c:pt>
                <c:pt idx="7">
                  <c:v>0.83</c:v>
                </c:pt>
                <c:pt idx="8">
                  <c:v>#N/A</c:v>
                </c:pt>
                <c:pt idx="9">
                  <c:v>0.33</c:v>
                </c:pt>
              </c:numCache>
            </c:numRef>
          </c:val>
          <c:extLst>
            <c:ext xmlns:c16="http://schemas.microsoft.com/office/drawing/2014/chart" uri="{C3380CC4-5D6E-409C-BE32-E72D297353CC}">
              <c16:uniqueId val="{00000003-8BC3-47BA-9D36-B62CA3AE03D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0.26</c:v>
                </c:pt>
                <c:pt idx="2">
                  <c:v>#N/A</c:v>
                </c:pt>
                <c:pt idx="3">
                  <c:v>0.26</c:v>
                </c:pt>
                <c:pt idx="4">
                  <c:v>#N/A</c:v>
                </c:pt>
                <c:pt idx="5">
                  <c:v>0.28000000000000003</c:v>
                </c:pt>
                <c:pt idx="6">
                  <c:v>#N/A</c:v>
                </c:pt>
                <c:pt idx="7">
                  <c:v>0.35</c:v>
                </c:pt>
                <c:pt idx="8">
                  <c:v>#N/A</c:v>
                </c:pt>
                <c:pt idx="9">
                  <c:v>0.35</c:v>
                </c:pt>
              </c:numCache>
            </c:numRef>
          </c:val>
          <c:extLst>
            <c:ext xmlns:c16="http://schemas.microsoft.com/office/drawing/2014/chart" uri="{C3380CC4-5D6E-409C-BE32-E72D297353CC}">
              <c16:uniqueId val="{00000004-8BC3-47BA-9D36-B62CA3AE03D5}"/>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1.35</c:v>
                </c:pt>
                <c:pt idx="2">
                  <c:v>#N/A</c:v>
                </c:pt>
                <c:pt idx="3">
                  <c:v>2.35</c:v>
                </c:pt>
                <c:pt idx="4">
                  <c:v>#N/A</c:v>
                </c:pt>
                <c:pt idx="5">
                  <c:v>1.26</c:v>
                </c:pt>
                <c:pt idx="6">
                  <c:v>#N/A</c:v>
                </c:pt>
                <c:pt idx="7">
                  <c:v>1.1599999999999999</c:v>
                </c:pt>
                <c:pt idx="8">
                  <c:v>#N/A</c:v>
                </c:pt>
                <c:pt idx="9">
                  <c:v>1</c:v>
                </c:pt>
              </c:numCache>
            </c:numRef>
          </c:val>
          <c:extLst>
            <c:ext xmlns:c16="http://schemas.microsoft.com/office/drawing/2014/chart" uri="{C3380CC4-5D6E-409C-BE32-E72D297353CC}">
              <c16:uniqueId val="{00000005-8BC3-47BA-9D36-B62CA3AE03D5}"/>
            </c:ext>
          </c:extLst>
        </c:ser>
        <c:ser>
          <c:idx val="6"/>
          <c:order val="6"/>
          <c:tx>
            <c:strRef>
              <c:f>データシート!$A$33</c:f>
              <c:strCache>
                <c:ptCount val="1"/>
                <c:pt idx="0">
                  <c:v>下水道等事業会計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1.32</c:v>
                </c:pt>
                <c:pt idx="2">
                  <c:v>#N/A</c:v>
                </c:pt>
                <c:pt idx="3">
                  <c:v>1.32</c:v>
                </c:pt>
                <c:pt idx="4">
                  <c:v>#N/A</c:v>
                </c:pt>
                <c:pt idx="5">
                  <c:v>1.48</c:v>
                </c:pt>
                <c:pt idx="6">
                  <c:v>#N/A</c:v>
                </c:pt>
                <c:pt idx="7">
                  <c:v>1.66</c:v>
                </c:pt>
                <c:pt idx="8">
                  <c:v>#N/A</c:v>
                </c:pt>
                <c:pt idx="9">
                  <c:v>1.19</c:v>
                </c:pt>
              </c:numCache>
            </c:numRef>
          </c:val>
          <c:extLst>
            <c:ext xmlns:c16="http://schemas.microsoft.com/office/drawing/2014/chart" uri="{C3380CC4-5D6E-409C-BE32-E72D297353CC}">
              <c16:uniqueId val="{00000006-8BC3-47BA-9D36-B62CA3AE03D5}"/>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0.93</c:v>
                </c:pt>
                <c:pt idx="2">
                  <c:v>#N/A</c:v>
                </c:pt>
                <c:pt idx="3">
                  <c:v>0.88</c:v>
                </c:pt>
                <c:pt idx="4">
                  <c:v>#N/A</c:v>
                </c:pt>
                <c:pt idx="5">
                  <c:v>3.45</c:v>
                </c:pt>
                <c:pt idx="6">
                  <c:v>#N/A</c:v>
                </c:pt>
                <c:pt idx="7">
                  <c:v>1.41</c:v>
                </c:pt>
                <c:pt idx="8">
                  <c:v>#N/A</c:v>
                </c:pt>
                <c:pt idx="9">
                  <c:v>3.58</c:v>
                </c:pt>
              </c:numCache>
            </c:numRef>
          </c:val>
          <c:extLst>
            <c:ext xmlns:c16="http://schemas.microsoft.com/office/drawing/2014/chart" uri="{C3380CC4-5D6E-409C-BE32-E72D297353CC}">
              <c16:uniqueId val="{00000007-8BC3-47BA-9D36-B62CA3AE03D5}"/>
            </c:ext>
          </c:extLst>
        </c:ser>
        <c:ser>
          <c:idx val="8"/>
          <c:order val="8"/>
          <c:tx>
            <c:strRef>
              <c:f>データシート!$A$35</c:f>
              <c:strCache>
                <c:ptCount val="1"/>
                <c:pt idx="0">
                  <c:v>自動車運送事業会計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7.09</c:v>
                </c:pt>
                <c:pt idx="2">
                  <c:v>#N/A</c:v>
                </c:pt>
                <c:pt idx="3">
                  <c:v>6.68</c:v>
                </c:pt>
                <c:pt idx="4">
                  <c:v>#N/A</c:v>
                </c:pt>
                <c:pt idx="5">
                  <c:v>5.35</c:v>
                </c:pt>
                <c:pt idx="6">
                  <c:v>#N/A</c:v>
                </c:pt>
                <c:pt idx="7">
                  <c:v>5.59</c:v>
                </c:pt>
                <c:pt idx="8">
                  <c:v>#N/A</c:v>
                </c:pt>
                <c:pt idx="9">
                  <c:v>5.0599999999999996</c:v>
                </c:pt>
              </c:numCache>
            </c:numRef>
          </c:val>
          <c:extLst>
            <c:ext xmlns:c16="http://schemas.microsoft.com/office/drawing/2014/chart" uri="{C3380CC4-5D6E-409C-BE32-E72D297353CC}">
              <c16:uniqueId val="{00000008-8BC3-47BA-9D36-B62CA3AE03D5}"/>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7.95</c:v>
                </c:pt>
                <c:pt idx="2">
                  <c:v>#N/A</c:v>
                </c:pt>
                <c:pt idx="3">
                  <c:v>8.52</c:v>
                </c:pt>
                <c:pt idx="4">
                  <c:v>#N/A</c:v>
                </c:pt>
                <c:pt idx="5">
                  <c:v>8.11</c:v>
                </c:pt>
                <c:pt idx="6">
                  <c:v>#N/A</c:v>
                </c:pt>
                <c:pt idx="7">
                  <c:v>8.34</c:v>
                </c:pt>
                <c:pt idx="8">
                  <c:v>#N/A</c:v>
                </c:pt>
                <c:pt idx="9">
                  <c:v>7.7</c:v>
                </c:pt>
              </c:numCache>
            </c:numRef>
          </c:val>
          <c:extLst>
            <c:ext xmlns:c16="http://schemas.microsoft.com/office/drawing/2014/chart" uri="{C3380CC4-5D6E-409C-BE32-E72D297353CC}">
              <c16:uniqueId val="{00000009-8BC3-47BA-9D36-B62CA3AE03D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11217</c:v>
                </c:pt>
                <c:pt idx="5">
                  <c:v>10557</c:v>
                </c:pt>
                <c:pt idx="8">
                  <c:v>11355</c:v>
                </c:pt>
                <c:pt idx="11">
                  <c:v>11561</c:v>
                </c:pt>
                <c:pt idx="14">
                  <c:v>11682</c:v>
                </c:pt>
              </c:numCache>
            </c:numRef>
          </c:val>
          <c:extLst>
            <c:ext xmlns:c16="http://schemas.microsoft.com/office/drawing/2014/chart" uri="{C3380CC4-5D6E-409C-BE32-E72D297353CC}">
              <c16:uniqueId val="{00000000-3B6C-46A1-9F40-D1C53F59792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B6C-46A1-9F40-D1C53F59792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129</c:v>
                </c:pt>
                <c:pt idx="3">
                  <c:v>621</c:v>
                </c:pt>
                <c:pt idx="6">
                  <c:v>99</c:v>
                </c:pt>
                <c:pt idx="9">
                  <c:v>368</c:v>
                </c:pt>
                <c:pt idx="12">
                  <c:v>1219</c:v>
                </c:pt>
              </c:numCache>
            </c:numRef>
          </c:val>
          <c:extLst>
            <c:ext xmlns:c16="http://schemas.microsoft.com/office/drawing/2014/chart" uri="{C3380CC4-5D6E-409C-BE32-E72D297353CC}">
              <c16:uniqueId val="{00000002-3B6C-46A1-9F40-D1C53F59792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B6C-46A1-9F40-D1C53F59792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2422</c:v>
                </c:pt>
                <c:pt idx="3">
                  <c:v>2018</c:v>
                </c:pt>
                <c:pt idx="6">
                  <c:v>1704</c:v>
                </c:pt>
                <c:pt idx="9">
                  <c:v>1632</c:v>
                </c:pt>
                <c:pt idx="12">
                  <c:v>1185</c:v>
                </c:pt>
              </c:numCache>
            </c:numRef>
          </c:val>
          <c:extLst>
            <c:ext xmlns:c16="http://schemas.microsoft.com/office/drawing/2014/chart" uri="{C3380CC4-5D6E-409C-BE32-E72D297353CC}">
              <c16:uniqueId val="{00000004-3B6C-46A1-9F40-D1C53F59792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B6C-46A1-9F40-D1C53F59792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B6C-46A1-9F40-D1C53F59792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8154</c:v>
                </c:pt>
                <c:pt idx="3">
                  <c:v>8195</c:v>
                </c:pt>
                <c:pt idx="6">
                  <c:v>8071</c:v>
                </c:pt>
                <c:pt idx="9">
                  <c:v>8156</c:v>
                </c:pt>
                <c:pt idx="12">
                  <c:v>7793</c:v>
                </c:pt>
              </c:numCache>
            </c:numRef>
          </c:val>
          <c:extLst>
            <c:ext xmlns:c16="http://schemas.microsoft.com/office/drawing/2014/chart" uri="{C3380CC4-5D6E-409C-BE32-E72D297353CC}">
              <c16:uniqueId val="{00000007-3B6C-46A1-9F40-D1C53F59792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-512</c:v>
                </c:pt>
                <c:pt idx="2">
                  <c:v>#N/A</c:v>
                </c:pt>
                <c:pt idx="3">
                  <c:v>#N/A</c:v>
                </c:pt>
                <c:pt idx="4">
                  <c:v>277</c:v>
                </c:pt>
                <c:pt idx="5">
                  <c:v>#N/A</c:v>
                </c:pt>
                <c:pt idx="6">
                  <c:v>#N/A</c:v>
                </c:pt>
                <c:pt idx="7">
                  <c:v>-1481</c:v>
                </c:pt>
                <c:pt idx="8">
                  <c:v>#N/A</c:v>
                </c:pt>
                <c:pt idx="9">
                  <c:v>#N/A</c:v>
                </c:pt>
                <c:pt idx="10">
                  <c:v>-1405</c:v>
                </c:pt>
                <c:pt idx="11">
                  <c:v>#N/A</c:v>
                </c:pt>
                <c:pt idx="12">
                  <c:v>#N/A</c:v>
                </c:pt>
                <c:pt idx="13">
                  <c:v>-1485</c:v>
                </c:pt>
                <c:pt idx="14">
                  <c:v>#N/A</c:v>
                </c:pt>
              </c:numCache>
            </c:numRef>
          </c:val>
          <c:smooth val="0"/>
          <c:extLst>
            <c:ext xmlns:c16="http://schemas.microsoft.com/office/drawing/2014/chart" uri="{C3380CC4-5D6E-409C-BE32-E72D297353CC}">
              <c16:uniqueId val="{00000008-3B6C-46A1-9F40-D1C53F59792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96171</c:v>
                </c:pt>
                <c:pt idx="5">
                  <c:v>95989</c:v>
                </c:pt>
                <c:pt idx="8">
                  <c:v>96027</c:v>
                </c:pt>
                <c:pt idx="11">
                  <c:v>93170</c:v>
                </c:pt>
                <c:pt idx="14">
                  <c:v>88425</c:v>
                </c:pt>
              </c:numCache>
            </c:numRef>
          </c:val>
          <c:extLst>
            <c:ext xmlns:c16="http://schemas.microsoft.com/office/drawing/2014/chart" uri="{C3380CC4-5D6E-409C-BE32-E72D297353CC}">
              <c16:uniqueId val="{00000000-B29D-45A8-AFC4-6E62F272D8A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21198</c:v>
                </c:pt>
                <c:pt idx="5">
                  <c:v>18128</c:v>
                </c:pt>
                <c:pt idx="8">
                  <c:v>22740</c:v>
                </c:pt>
                <c:pt idx="11">
                  <c:v>20023</c:v>
                </c:pt>
                <c:pt idx="14">
                  <c:v>18098</c:v>
                </c:pt>
              </c:numCache>
            </c:numRef>
          </c:val>
          <c:extLst>
            <c:ext xmlns:c16="http://schemas.microsoft.com/office/drawing/2014/chart" uri="{C3380CC4-5D6E-409C-BE32-E72D297353CC}">
              <c16:uniqueId val="{00000001-B29D-45A8-AFC4-6E62F272D8A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38134</c:v>
                </c:pt>
                <c:pt idx="5">
                  <c:v>37810</c:v>
                </c:pt>
                <c:pt idx="8">
                  <c:v>41707</c:v>
                </c:pt>
                <c:pt idx="11">
                  <c:v>45373</c:v>
                </c:pt>
                <c:pt idx="14">
                  <c:v>47633</c:v>
                </c:pt>
              </c:numCache>
            </c:numRef>
          </c:val>
          <c:extLst>
            <c:ext xmlns:c16="http://schemas.microsoft.com/office/drawing/2014/chart" uri="{C3380CC4-5D6E-409C-BE32-E72D297353CC}">
              <c16:uniqueId val="{00000002-B29D-45A8-AFC4-6E62F272D8A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29D-45A8-AFC4-6E62F272D8A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29D-45A8-AFC4-6E62F272D8A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181</c:v>
                </c:pt>
                <c:pt idx="3">
                  <c:v>173</c:v>
                </c:pt>
                <c:pt idx="6">
                  <c:v>0</c:v>
                </c:pt>
                <c:pt idx="9">
                  <c:v>0</c:v>
                </c:pt>
                <c:pt idx="12">
                  <c:v>0</c:v>
                </c:pt>
              </c:numCache>
            </c:numRef>
          </c:val>
          <c:extLst>
            <c:ext xmlns:c16="http://schemas.microsoft.com/office/drawing/2014/chart" uri="{C3380CC4-5D6E-409C-BE32-E72D297353CC}">
              <c16:uniqueId val="{00000005-B29D-45A8-AFC4-6E62F272D8A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8992</c:v>
                </c:pt>
                <c:pt idx="3">
                  <c:v>9298</c:v>
                </c:pt>
                <c:pt idx="6">
                  <c:v>9733</c:v>
                </c:pt>
                <c:pt idx="9">
                  <c:v>9403</c:v>
                </c:pt>
                <c:pt idx="12">
                  <c:v>10094</c:v>
                </c:pt>
              </c:numCache>
            </c:numRef>
          </c:val>
          <c:extLst>
            <c:ext xmlns:c16="http://schemas.microsoft.com/office/drawing/2014/chart" uri="{C3380CC4-5D6E-409C-BE32-E72D297353CC}">
              <c16:uniqueId val="{00000006-B29D-45A8-AFC4-6E62F272D8A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B29D-45A8-AFC4-6E62F272D8A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18091</c:v>
                </c:pt>
                <c:pt idx="3">
                  <c:v>16629</c:v>
                </c:pt>
                <c:pt idx="6">
                  <c:v>14320</c:v>
                </c:pt>
                <c:pt idx="9">
                  <c:v>12640</c:v>
                </c:pt>
                <c:pt idx="12">
                  <c:v>10807</c:v>
                </c:pt>
              </c:numCache>
            </c:numRef>
          </c:val>
          <c:extLst>
            <c:ext xmlns:c16="http://schemas.microsoft.com/office/drawing/2014/chart" uri="{C3380CC4-5D6E-409C-BE32-E72D297353CC}">
              <c16:uniqueId val="{00000008-B29D-45A8-AFC4-6E62F272D8A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2689</c:v>
                </c:pt>
                <c:pt idx="3">
                  <c:v>700</c:v>
                </c:pt>
                <c:pt idx="6">
                  <c:v>129</c:v>
                </c:pt>
                <c:pt idx="9">
                  <c:v>59</c:v>
                </c:pt>
                <c:pt idx="12">
                  <c:v>106</c:v>
                </c:pt>
              </c:numCache>
            </c:numRef>
          </c:val>
          <c:extLst>
            <c:ext xmlns:c16="http://schemas.microsoft.com/office/drawing/2014/chart" uri="{C3380CC4-5D6E-409C-BE32-E72D297353CC}">
              <c16:uniqueId val="{00000009-B29D-45A8-AFC4-6E62F272D8A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50036</c:v>
                </c:pt>
                <c:pt idx="3">
                  <c:v>47537</c:v>
                </c:pt>
                <c:pt idx="6">
                  <c:v>45985</c:v>
                </c:pt>
                <c:pt idx="9">
                  <c:v>42219</c:v>
                </c:pt>
                <c:pt idx="12">
                  <c:v>37254</c:v>
                </c:pt>
              </c:numCache>
            </c:numRef>
          </c:val>
          <c:extLst>
            <c:ext xmlns:c16="http://schemas.microsoft.com/office/drawing/2014/chart" uri="{C3380CC4-5D6E-409C-BE32-E72D297353CC}">
              <c16:uniqueId val="{0000000A-B29D-45A8-AFC4-6E62F272D8A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29D-45A8-AFC4-6E62F272D8A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17017</c:v>
                </c:pt>
                <c:pt idx="1">
                  <c:v>15983</c:v>
                </c:pt>
                <c:pt idx="2">
                  <c:v>16932</c:v>
                </c:pt>
              </c:numCache>
            </c:numRef>
          </c:val>
          <c:extLst>
            <c:ext xmlns:c16="http://schemas.microsoft.com/office/drawing/2014/chart" uri="{C3380CC4-5D6E-409C-BE32-E72D297353CC}">
              <c16:uniqueId val="{00000000-D02C-460B-93E2-400EAFFC9F1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2531</c:v>
                </c:pt>
                <c:pt idx="1">
                  <c:v>2531</c:v>
                </c:pt>
                <c:pt idx="2">
                  <c:v>2531</c:v>
                </c:pt>
              </c:numCache>
            </c:numRef>
          </c:val>
          <c:extLst>
            <c:ext xmlns:c16="http://schemas.microsoft.com/office/drawing/2014/chart" uri="{C3380CC4-5D6E-409C-BE32-E72D297353CC}">
              <c16:uniqueId val="{00000001-D02C-460B-93E2-400EAFFC9F1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15523</c:v>
                </c:pt>
                <c:pt idx="1">
                  <c:v>19934</c:v>
                </c:pt>
                <c:pt idx="2">
                  <c:v>21594</c:v>
                </c:pt>
              </c:numCache>
            </c:numRef>
          </c:val>
          <c:extLst>
            <c:ext xmlns:c16="http://schemas.microsoft.com/office/drawing/2014/chart" uri="{C3380CC4-5D6E-409C-BE32-E72D297353CC}">
              <c16:uniqueId val="{00000002-D02C-460B-93E2-400EAFFC9F1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{5CB4F7ED-18AF-40AC-A9B7-CD91353E2C61}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EAC3-4821-ACBF-B578E5AE391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{EE0F84D1-BC08-4A64-AD65-F85227D412A1}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AC3-4821-ACBF-B578E5AE391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{AF204C1F-A186-49A6-A3AF-3624D2E02293}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AC3-4821-ACBF-B578E5AE391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{9630294F-78E5-43BD-B8A8-DC0B3097571F}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AC3-4821-ACBF-B578E5AE391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{3E80A570-4B25-4618-968E-EF9BEE48AEA0}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AC3-4821-ACBF-B578E5AE391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{0800FD0A-24C1-43C9-8145-C29291158973}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EAC3-4821-ACBF-B578E5AE391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{5B59EB9C-682D-42D0-802E-994217BED6F0}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EAC3-4821-ACBF-B578E5AE391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{FEBB7610-958A-4178-8D18-2229559CE5E6}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EAC3-4821-ACBF-B578E5AE391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{F1AEF7C9-E320-49A1-8C24-66C06EC22F43}</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EAC3-4821-ACBF-B578E5AE391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67.099999999999994</c:v>
                </c:pt>
                <c:pt idx="16">
                  <c:v>69</c:v>
                </c:pt>
                <c:pt idx="24">
                  <c:v>67.400000000000006</c:v>
                </c:pt>
                <c:pt idx="32">
                  <c:v>64.8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AC3-4821-ACBF-B578E5AE391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{B3503913-9BE8-4EDA-AC32-075476D8CB0F}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EAC3-4821-ACBF-B578E5AE391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{C6FBDFFF-D618-433F-B8E3-F08C464777E1}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AC3-4821-ACBF-B578E5AE391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{D142B110-1FF6-4142-A354-96C4ACA5076C}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AC3-4821-ACBF-B578E5AE391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{F3AE2293-4414-44AA-AEA7-8E7C0018FFBE}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AC3-4821-ACBF-B578E5AE391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{2A2CB7C1-1316-4237-8411-5AEA6463B699}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AC3-4821-ACBF-B578E5AE391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{09AA2F75-B0EC-4D94-A2A5-598DDE16C84C}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EAC3-4821-ACBF-B578E5AE391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{5B0A6FB8-617A-4482-96F1-91C11ADC2D6A}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EAC3-4821-ACBF-B578E5AE391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{806F98F0-3FF2-4CE0-8CA7-3B8E10BF6BA1}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EAC3-4821-ACBF-B578E5AE391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{1937693A-F8FE-4DB7-91B9-C92B6DBD499C}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EAC3-4821-ACBF-B578E5AE391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62.9</c:v>
                </c:pt>
                <c:pt idx="16">
                  <c:v>63.9</c:v>
                </c:pt>
                <c:pt idx="24">
                  <c:v>64.900000000000006</c:v>
                </c:pt>
                <c:pt idx="32">
                  <c:v>65.8</c:v>
                </c:pt>
              </c:numCache>
            </c:numRef>
          </c:xVal>
          <c:yVal>
            <c:numRef>
              <c:f>公会計指標分析・財政指標組合せ分析表!$BP$55:$DC$55</c:f>
              <c:numCache>
                <c:formatCode>#,##0.0;"▲ "#,##0.0</c:formatCode>
                <c:ptCount val="40"/>
                <c:pt idx="8">
                  <c:v>31.5</c:v>
                </c:pt>
                <c:pt idx="16">
                  <c:v>23.4</c:v>
                </c:pt>
                <c:pt idx="24">
                  <c:v>18.2</c:v>
                </c:pt>
                <c:pt idx="32">
                  <c:v>17.100000000000001</c:v>
                </c:pt>
              </c:numCache>
            </c:numRef>
          </c:yVal>
          <c:smooth val="0"/>
          <c:extLst>
            <c:ext xmlns:c16="http://schemas.microsoft.com/office/drawing/2014/chart" uri="{C3380CC4-5D6E-409C-BE32-E72D297353CC}">
              <c16:uniqueId val="{00000013-EAC3-4821-ACBF-B578E5AE391E}"/>
            </c:ext>
          </c:extLst>
        </c:ser>
        <c:dLbls>
          <c:showLegendKey val="0"/>
          <c:showVal val="1"/>
          <c:showCatName val="0"/>
          <c:showSerName val="0"/>
          <c:showPercent val="0"/>
          <c:showBubbleSize val="0"/>
        </c:dLbls>
        <c:axId val="46179840"/>
        <c:axId val="46181760"/>
      </c:scatterChart>
      <c:valAx>
        <c:axId val="46179840"/>
        <c:scaling>
          <c:orientation val="maxMin"/>
          <c:max val="66"/>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{30546501-5873-4DA7-BF8D-955986FFAC1F}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675C-4C1A-BADF-9BF9EA65285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{A047154C-9D85-4D7C-BBD0-F06B2370CE6E}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675C-4C1A-BADF-9BF9EA65285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{4B5971A1-2E11-4FEF-82D7-35CCFD02BF20}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675C-4C1A-BADF-9BF9EA65285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{4A560697-095B-4053-98C0-F39AB06B37A8}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675C-4C1A-BADF-9BF9EA65285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{8C15B983-EB9E-49A9-B92A-B7994D81C650}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675C-4C1A-BADF-9BF9EA652850}"/>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{406BA21C-3463-4FE6-B706-90CBAD747451}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675C-4C1A-BADF-9BF9EA652850}"/>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{9DCB4DEA-101E-464B-8443-0DEC39BF9B05}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675C-4C1A-BADF-9BF9EA65285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{431555D0-C0FD-488B-B9FE-3ECCD37F1619}</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675C-4C1A-BADF-9BF9EA65285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{305907BA-C0FF-48D0-900A-7484A7626C44}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675C-4C1A-BADF-9BF9EA65285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-0.7</c:v>
                </c:pt>
                <c:pt idx="8">
                  <c:v>-0.4</c:v>
                </c:pt>
                <c:pt idx="16">
                  <c:v>-0.8</c:v>
                </c:pt>
                <c:pt idx="24">
                  <c:v>-1.3</c:v>
                </c:pt>
                <c:pt idx="32">
                  <c:v>-2.2000000000000002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675C-4C1A-BADF-9BF9EA652850}"/>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{488D95B5-E967-49A1-A039-787CB79E1A78}</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675C-4C1A-BADF-9BF9EA65285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{F2992F7D-C9F1-4606-84B2-34EDEC684E31}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675C-4C1A-BADF-9BF9EA65285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{545A7D34-D33C-4D70-96D4-CE2A34B74D19}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675C-4C1A-BADF-9BF9EA65285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{C4E5B9B1-C187-4712-910A-7F72250B2F53}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675C-4C1A-BADF-9BF9EA65285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{492F916C-BA49-4E3C-8684-7A470303CC4B}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675C-4C1A-BADF-9BF9EA652850}"/>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{B0B8F355-837E-41A6-92EC-14DB6B22A15B}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675C-4C1A-BADF-9BF9EA652850}"/>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{7DAF3C8B-9805-42C0-B00B-B1EBBC0DFFF7}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675C-4C1A-BADF-9BF9EA652850}"/>
                </c:ext>
              </c:extLst>
            </c:dLbl>
            <c:dLbl>
              <c:idx val="24"/>
              <c:layout>
                <c:manualLayout>
                  <c:x val="-4.4905057365901176E-2"/>
                  <c:y val="-5.7780392860641142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{EF609830-4F91-40B8-85C0-60545EA96DFA}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675C-4C1A-BADF-9BF9EA652850}"/>
                </c:ext>
              </c:extLst>
            </c:dLbl>
            <c:dLbl>
              <c:idx val="32"/>
              <c:layout>
                <c:manualLayout>
                  <c:x val="-1.8235628084250128E-2"/>
                  <c:y val="-6.705324380251619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{BE776984-7F65-4A1D-BE6B-BDE8C42770C3}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675C-4C1A-BADF-9BF9EA65285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5.7</c:v>
                </c:pt>
                <c:pt idx="8">
                  <c:v>5.4</c:v>
                </c:pt>
                <c:pt idx="16">
                  <c:v>5.2</c:v>
                </c:pt>
                <c:pt idx="24">
                  <c:v>5.2</c:v>
                </c:pt>
                <c:pt idx="32">
                  <c:v>5.2</c:v>
                </c:pt>
              </c:numCache>
            </c:numRef>
          </c:xVal>
          <c:yVal>
            <c:numRef>
              <c:f>公会計指標分析・財政指標組合せ分析表!$BP$77:$DC$77</c:f>
              <c:numCache>
                <c:formatCode>#,##0.0;"▲ "#,##0.0</c:formatCode>
                <c:ptCount val="40"/>
                <c:pt idx="0">
                  <c:v>33.9</c:v>
                </c:pt>
                <c:pt idx="8">
                  <c:v>31.5</c:v>
                </c:pt>
                <c:pt idx="16">
                  <c:v>23.4</c:v>
                </c:pt>
                <c:pt idx="24">
                  <c:v>18.2</c:v>
                </c:pt>
                <c:pt idx="32">
                  <c:v>17.100000000000001</c:v>
                </c:pt>
              </c:numCache>
            </c:numRef>
          </c:yVal>
          <c:smooth val="0"/>
          <c:extLst>
            <c:ext xmlns:c16="http://schemas.microsoft.com/office/drawing/2014/chart" uri="{C3380CC4-5D6E-409C-BE32-E72D297353CC}">
              <c16:uniqueId val="{00000013-675C-4C1A-BADF-9BF9EA652850}"/>
            </c:ext>
          </c:extLst>
        </c:ser>
        <c:dLbls>
          <c:showLegendKey val="0"/>
          <c:showVal val="1"/>
          <c:showCatName val="0"/>
          <c:showSerName val="0"/>
          <c:showPercent val="0"/>
          <c:showBubbleSize val="0"/>
        </c:dLbls>
        <c:axId val="84219776"/>
        <c:axId val="84234240"/>
      </c:scatterChart>
      <c:valAx>
        <c:axId val="84219776"/>
        <c:scaling>
          <c:orientation val="maxMin"/>
          <c:max val="5.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普通交付税による財源措置がある市債に限定して発行するなど、新規の市債発行を抑制することで過度に市債へ依存しない財政運営を行ってきた結果、実質公債費比率の分子は良好な水準で推移している。</a:t>
          </a:r>
        </a:p>
        <a:p>
          <a:r>
            <a:rPr kumimoji="1" lang="ja-JP" altLang="en-US" sz="1400">
              <a:latin typeface="ＭＳ Ｐゴシック" panose="020B0600070205080204" pitchFamily="50" charset="-128"/>
              <a:ea typeface="ＭＳ Ｐゴシック" panose="020B0600070205080204" pitchFamily="50" charset="-128"/>
            </a:rPr>
            <a:t>　今後も、引き続き市債の適正管理に努める。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将来負担額が充当可能財源等を下回り、非常に良好な状況で推移している。これは、市債の新規発行を抑制することで過度に市債へ依存しない財政運営を行ったことや、基金の適正管理に努めた結果である。</a:t>
          </a:r>
        </a:p>
        <a:p>
          <a:r>
            <a:rPr kumimoji="1" lang="ja-JP" altLang="en-US" sz="1400">
              <a:latin typeface="ＭＳ Ｐゴシック" panose="020B0600070205080204" pitchFamily="50" charset="-128"/>
              <a:ea typeface="ＭＳ Ｐゴシック" panose="020B0600070205080204" pitchFamily="50" charset="-128"/>
            </a:rPr>
            <a:t>　今後も、老朽化が進む公共施設の維持・更新などの市債発行を伴う普通建設事業が見込まれるものの、世代間公平に留意しつつ、普通</a:t>
          </a:r>
          <a:r>
            <a:rPr kumimoji="1" lang="ja-JP" altLang="en-US" sz="1400">
              <a:solidFill>
                <a:schemeClr val="tx1"/>
              </a:solidFill>
              <a:latin typeface="ＭＳ Ｐゴシック" panose="020B0600070205080204" pitchFamily="50" charset="-128"/>
              <a:ea typeface="ＭＳ Ｐゴシック" panose="020B0600070205080204" pitchFamily="50" charset="-128"/>
            </a:rPr>
            <a:t>交付税による財源措置のあるものに限定して発行するなど、引き続き市債・基金の適正管理に努める。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大阪府高槻市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今後の公共施設の長寿命化対策やインフラ整備等の財源として備えるため、公共施設等総合管理基金に</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万円積み立てたことや、財政調整基金に前年度決算剰余金等を</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4,958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万円積み立てたことにより、基金全体の残高は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1,011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万円増加した。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見込まれる大規模な普通建設事業の財源として公共施設等総合管理基金等を活用する。また、同じく大規模な普通建設事業に係る公債費償還に備え、その償還財源として減債基金を活用する。今後も、経済状況の悪化や災害の発生などの不測の事態に備え、適正な基金残高を維持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公共施設等総合管理基金：公共施設の整備を円滑かつ効率的に行うため。</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福祉施設建設等基金：市の福祉施設の建設その他の福祉事業に要する費用に充てるため。</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緑地緑化基金：高槻市緑地環境の保全及び緑化の推進に関する条例に基づく施策に要する費用に充てるため。</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関西将棋会館建設支援基金：公益社団法人日本将棋連盟が市に関西将棋会館を建設するに当たり、これに要する費用の支援に充てるため。</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環境基金：高槻市環境基本条例の理念にのっとり、市、市民及び事業者が協働して推進する環境の保全及び創造に関する施策を実施する費用に充てるため。</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公共施設等総合管理基金：今後の公共施設更新等の財源として備えるため、</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15</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万円積み立てたことによる増加。</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福祉施設建設等基金：利子</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587</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万円を積み立てたことによる増加。</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緑地緑化基金：緑化推進や緑地環境保全に係る事業の財源として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800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万円充当したことによる減少。</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関西将棋会館建設支援基金：寄付金</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916</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万円を積み立てたことによる増加。</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環境基金：地球温暖化防止・ごみ減量対策に係る事業の財源として</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2,369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万円充当した一方、電気売払収入など</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3,513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万円を積み立てたこ</a:t>
          </a: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とによる増加。</a:t>
          </a: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各基金の目的達成のため、引き続き大規模な普通建設事業の実施等に備え、その財源として活用する。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前年度剰余金や臨時財政対策債償還基金費として追加交付された普通交付税などを積み立てたことにより、基金残高は</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9</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4,958</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万円増加した。　</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他市に先駆けて行財政改革に取り組み、事業費の精査に努めてきた結果、類似団体内平均値と比較して基金残高は高い水準を維持している。今後についても、経済状況の悪化や災害の発生などの不測の事態に備え、災害等による過去の取り崩し実績などを踏まえ、適正な基金残高を維持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増減なし</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今後実施を予定している大規模な普通建設事業に係る公債費償還に備え、その償還財源として活用する。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18B3F88-DB67-4B69-9C36-A4C6F0EDF8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7C6B95E-A307-4E86-A355-07C3E5BC2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a:extLst>
            <a:ext uri="{FF2B5EF4-FFF2-40B4-BE49-F238E27FC236}">
              <a16:creationId xmlns:a16="http://schemas.microsoft.com/office/drawing/2014/main" id="{1857EA7F-E206-4295-8040-90F269F4B09A}"/>
            </a:ext>
          </a:extLst>
        </xdr:cNvPr>
        <xdr:cNvSpPr/>
      </xdr:nvSpPr>
      <xdr:spPr>
        <a:xfrm>
          <a:off x="131318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a:extLst>
            <a:ext uri="{FF2B5EF4-FFF2-40B4-BE49-F238E27FC236}">
              <a16:creationId xmlns:a16="http://schemas.microsoft.com/office/drawing/2014/main" id="{4E40C7F2-A9C4-4973-96C3-719E04DDD872}"/>
            </a:ext>
          </a:extLst>
        </xdr:cNvPr>
        <xdr:cNvSpPr/>
      </xdr:nvSpPr>
      <xdr:spPr>
        <a:xfrm>
          <a:off x="145034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A9A3AE36-FE21-4461-B439-485480CDDE19}"/>
            </a:ext>
          </a:extLst>
        </xdr:cNvPr>
        <xdr:cNvSpPr/>
      </xdr:nvSpPr>
      <xdr:spPr>
        <a:xfrm>
          <a:off x="158750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A3BAA09D-8684-4A42-933F-02A55F4090F0}"/>
            </a:ext>
          </a:extLst>
        </xdr:cNvPr>
        <xdr:cNvSpPr/>
      </xdr:nvSpPr>
      <xdr:spPr>
        <a:xfrm>
          <a:off x="17246600" y="9099550"/>
          <a:ext cx="1371600" cy="3365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A9331510-25FB-4A23-A67A-F9F18052FF18}"/>
            </a:ext>
          </a:extLst>
        </xdr:cNvPr>
        <xdr:cNvSpPr/>
      </xdr:nvSpPr>
      <xdr:spPr>
        <a:xfrm>
          <a:off x="117602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9B6BE280-CEE0-417D-B38D-F0A54796FA66}"/>
            </a:ext>
          </a:extLst>
        </xdr:cNvPr>
        <xdr:cNvSpPr/>
      </xdr:nvSpPr>
      <xdr:spPr>
        <a:xfrm>
          <a:off x="131318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0" name="正方形/長方形 9">
          <a:extLst>
            <a:ext uri="{FF2B5EF4-FFF2-40B4-BE49-F238E27FC236}">
              <a16:creationId xmlns:a16="http://schemas.microsoft.com/office/drawing/2014/main" id="{C15CA622-6829-4954-A769-8DE0BAE7ED7E}"/>
            </a:ext>
          </a:extLst>
        </xdr:cNvPr>
        <xdr:cNvSpPr/>
      </xdr:nvSpPr>
      <xdr:spPr>
        <a:xfrm>
          <a:off x="145034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1" name="正方形/長方形 10">
          <a:extLst>
            <a:ext uri="{FF2B5EF4-FFF2-40B4-BE49-F238E27FC236}">
              <a16:creationId xmlns:a16="http://schemas.microsoft.com/office/drawing/2014/main" id="{B2349BDF-FBC2-47C8-AA42-1218CF988CFF}"/>
            </a:ext>
          </a:extLst>
        </xdr:cNvPr>
        <xdr:cNvSpPr/>
      </xdr:nvSpPr>
      <xdr:spPr>
        <a:xfrm>
          <a:off x="158750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2" name="正方形/長方形 11">
          <a:extLst>
            <a:ext uri="{FF2B5EF4-FFF2-40B4-BE49-F238E27FC236}">
              <a16:creationId xmlns:a16="http://schemas.microsoft.com/office/drawing/2014/main" id="{C3B23C72-18C4-4E2F-9546-D072D192C887}"/>
            </a:ext>
          </a:extLst>
        </xdr:cNvPr>
        <xdr:cNvSpPr/>
      </xdr:nvSpPr>
      <xdr:spPr>
        <a:xfrm>
          <a:off x="17246600" y="12782550"/>
          <a:ext cx="1371600" cy="3302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3" name="正方形/長方形 12">
          <a:extLst>
            <a:ext uri="{FF2B5EF4-FFF2-40B4-BE49-F238E27FC236}">
              <a16:creationId xmlns:a16="http://schemas.microsoft.com/office/drawing/2014/main" id="{86A027F0-D86E-4753-A68F-F8644FCA1811}"/>
            </a:ext>
          </a:extLst>
        </xdr:cNvPr>
        <xdr:cNvSpPr/>
      </xdr:nvSpPr>
      <xdr:spPr>
        <a:xfrm>
          <a:off x="355600" y="63500"/>
          <a:ext cx="11401425" cy="631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4" name="正方形/長方形 13">
          <a:extLst>
            <a:ext uri="{FF2B5EF4-FFF2-40B4-BE49-F238E27FC236}">
              <a16:creationId xmlns:a16="http://schemas.microsoft.com/office/drawing/2014/main" id="{813C744B-6356-4A33-8E00-C1C7923E3666}"/>
            </a:ext>
          </a:extLst>
        </xdr:cNvPr>
        <xdr:cNvSpPr/>
      </xdr:nvSpPr>
      <xdr:spPr>
        <a:xfrm>
          <a:off x="15351125" y="190500"/>
          <a:ext cx="35496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5" name="正方形/長方形 14">
          <a:extLst>
            <a:ext uri="{FF2B5EF4-FFF2-40B4-BE49-F238E27FC236}">
              <a16:creationId xmlns:a16="http://schemas.microsoft.com/office/drawing/2014/main" id="{246D7CBE-5154-4958-8E09-2DA304E6EBD8}"/>
            </a:ext>
          </a:extLst>
        </xdr:cNvPr>
        <xdr:cNvSpPr/>
      </xdr:nvSpPr>
      <xdr:spPr>
        <a:xfrm>
          <a:off x="15357475" y="215900"/>
          <a:ext cx="352425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6" name="正方形/長方形 15">
          <a:extLst>
            <a:ext uri="{FF2B5EF4-FFF2-40B4-BE49-F238E27FC236}">
              <a16:creationId xmlns:a16="http://schemas.microsoft.com/office/drawing/2014/main" id="{B9D55867-DA0E-4B9B-A2B7-BB31F6F9D734}"/>
            </a:ext>
          </a:extLst>
        </xdr:cNvPr>
        <xdr:cNvSpPr/>
      </xdr:nvSpPr>
      <xdr:spPr>
        <a:xfrm>
          <a:off x="15382875" y="241300"/>
          <a:ext cx="3467100" cy="4413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7" name="正方形/長方形 16">
          <a:extLst>
            <a:ext uri="{FF2B5EF4-FFF2-40B4-BE49-F238E27FC236}">
              <a16:creationId xmlns:a16="http://schemas.microsoft.com/office/drawing/2014/main" id="{CB916995-15CF-46CC-A839-23E24A84791E}"/>
            </a:ext>
          </a:extLst>
        </xdr:cNvPr>
        <xdr:cNvSpPr/>
      </xdr:nvSpPr>
      <xdr:spPr>
        <a:xfrm>
          <a:off x="12823825" y="190500"/>
          <a:ext cx="2393950" cy="55562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8" name="正方形/長方形 17">
          <a:extLst>
            <a:ext uri="{FF2B5EF4-FFF2-40B4-BE49-F238E27FC236}">
              <a16:creationId xmlns:a16="http://schemas.microsoft.com/office/drawing/2014/main" id="{D5390AC3-7B8B-439B-A471-364C8F506B71}"/>
            </a:ext>
          </a:extLst>
        </xdr:cNvPr>
        <xdr:cNvSpPr/>
      </xdr:nvSpPr>
      <xdr:spPr>
        <a:xfrm>
          <a:off x="12849225" y="215900"/>
          <a:ext cx="2349500" cy="5048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9" name="正方形/長方形 18">
          <a:extLst>
            <a:ext uri="{FF2B5EF4-FFF2-40B4-BE49-F238E27FC236}">
              <a16:creationId xmlns:a16="http://schemas.microsoft.com/office/drawing/2014/main" id="{5D49CBFE-61A8-4BB0-82B9-692E8AF44A9D}"/>
            </a:ext>
          </a:extLst>
        </xdr:cNvPr>
        <xdr:cNvSpPr/>
      </xdr:nvSpPr>
      <xdr:spPr>
        <a:xfrm>
          <a:off x="12874625" y="241300"/>
          <a:ext cx="2311400" cy="45402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0" name="正方形/長方形 19">
          <a:extLst>
            <a:ext uri="{FF2B5EF4-FFF2-40B4-BE49-F238E27FC236}">
              <a16:creationId xmlns:a16="http://schemas.microsoft.com/office/drawing/2014/main" id="{E28F6EA1-7DCF-48C2-B57D-16D83D1943EC}"/>
            </a:ext>
          </a:extLst>
        </xdr:cNvPr>
        <xdr:cNvSpPr/>
      </xdr:nvSpPr>
      <xdr:spPr>
        <a:xfrm>
          <a:off x="444500" y="885825"/>
          <a:ext cx="9083675" cy="17272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1" name="正方形/長方形 20">
          <a:extLst>
            <a:ext uri="{FF2B5EF4-FFF2-40B4-BE49-F238E27FC236}">
              <a16:creationId xmlns:a16="http://schemas.microsoft.com/office/drawing/2014/main" id="{3133DCE9-17CF-426D-800E-88E1F871590F}"/>
            </a:ext>
          </a:extLst>
        </xdr:cNvPr>
        <xdr:cNvSpPr/>
      </xdr:nvSpPr>
      <xdr:spPr>
        <a:xfrm>
          <a:off x="568325" y="917575"/>
          <a:ext cx="1244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2" name="正方形/長方形 21">
          <a:extLst>
            <a:ext uri="{FF2B5EF4-FFF2-40B4-BE49-F238E27FC236}">
              <a16:creationId xmlns:a16="http://schemas.microsoft.com/office/drawing/2014/main" id="{26B9F8A2-CABE-4C05-B3A6-50210B2F978F}"/>
            </a:ext>
          </a:extLst>
        </xdr:cNvPr>
        <xdr:cNvSpPr/>
      </xdr:nvSpPr>
      <xdr:spPr>
        <a:xfrm>
          <a:off x="1768475" y="917575"/>
          <a:ext cx="120015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3" name="正方形/長方形 22">
          <a:extLst>
            <a:ext uri="{FF2B5EF4-FFF2-40B4-BE49-F238E27FC236}">
              <a16:creationId xmlns:a16="http://schemas.microsoft.com/office/drawing/2014/main" id="{209B8FAD-72CE-4D76-8C44-96C6CFF18E0F}"/>
            </a:ext>
          </a:extLst>
        </xdr:cNvPr>
        <xdr:cNvSpPr/>
      </xdr:nvSpPr>
      <xdr:spPr>
        <a:xfrm>
          <a:off x="2968625" y="917575"/>
          <a:ext cx="1371600" cy="1663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4" name="正方形/長方形 23">
          <a:extLst>
            <a:ext uri="{FF2B5EF4-FFF2-40B4-BE49-F238E27FC236}">
              <a16:creationId xmlns:a16="http://schemas.microsoft.com/office/drawing/2014/main" id="{F07E9D3D-47E1-4821-ADEA-C5DB4169E886}"/>
            </a:ext>
          </a:extLst>
        </xdr:cNvPr>
        <xdr:cNvSpPr/>
      </xdr:nvSpPr>
      <xdr:spPr>
        <a:xfrm>
          <a:off x="4340225" y="936625"/>
          <a:ext cx="18224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5" name="正方形/長方形 24">
          <a:extLst>
            <a:ext uri="{FF2B5EF4-FFF2-40B4-BE49-F238E27FC236}">
              <a16:creationId xmlns:a16="http://schemas.microsoft.com/office/drawing/2014/main" id="{93120574-B637-4558-AC73-F945A4030C3F}"/>
            </a:ext>
          </a:extLst>
        </xdr:cNvPr>
        <xdr:cNvSpPr/>
      </xdr:nvSpPr>
      <xdr:spPr>
        <a:xfrm>
          <a:off x="6162675" y="936625"/>
          <a:ext cx="11366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6" name="正方形/長方形 25">
          <a:extLst>
            <a:ext uri="{FF2B5EF4-FFF2-40B4-BE49-F238E27FC236}">
              <a16:creationId xmlns:a16="http://schemas.microsoft.com/office/drawing/2014/main" id="{8A617B1D-20A6-4B4C-BFE4-E2F0D91EEDDB}"/>
            </a:ext>
          </a:extLst>
        </xdr:cNvPr>
        <xdr:cNvSpPr/>
      </xdr:nvSpPr>
      <xdr:spPr>
        <a:xfrm>
          <a:off x="7362825" y="949325"/>
          <a:ext cx="577850" cy="914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7" name="正方形/長方形 26">
          <a:extLst>
            <a:ext uri="{FF2B5EF4-FFF2-40B4-BE49-F238E27FC236}">
              <a16:creationId xmlns:a16="http://schemas.microsoft.com/office/drawing/2014/main" id="{4402C345-5C72-49D1-BD01-15965D753166}"/>
            </a:ext>
          </a:extLst>
        </xdr:cNvPr>
        <xdr:cNvSpPr/>
      </xdr:nvSpPr>
      <xdr:spPr>
        <a:xfrm>
          <a:off x="4340225" y="1692275"/>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8" name="正方形/長方形 27">
          <a:extLst>
            <a:ext uri="{FF2B5EF4-FFF2-40B4-BE49-F238E27FC236}">
              <a16:creationId xmlns:a16="http://schemas.microsoft.com/office/drawing/2014/main" id="{CD3DABCD-EE7A-4E5C-8A3F-D4B26EF5F69E}"/>
            </a:ext>
          </a:extLst>
        </xdr:cNvPr>
        <xdr:cNvSpPr/>
      </xdr:nvSpPr>
      <xdr:spPr>
        <a:xfrm>
          <a:off x="6226175" y="1692275"/>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9" name="角丸四角形 28">
          <a:extLst>
            <a:ext uri="{FF2B5EF4-FFF2-40B4-BE49-F238E27FC236}">
              <a16:creationId xmlns:a16="http://schemas.microsoft.com/office/drawing/2014/main" id="{28787AF5-1D90-4E65-88AA-C4E596A1A807}"/>
            </a:ext>
          </a:extLst>
        </xdr:cNvPr>
        <xdr:cNvSpPr/>
      </xdr:nvSpPr>
      <xdr:spPr>
        <a:xfrm>
          <a:off x="9985375" y="885825"/>
          <a:ext cx="1371600" cy="12382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0" name="正方形/長方形 29">
          <a:extLst>
            <a:ext uri="{FF2B5EF4-FFF2-40B4-BE49-F238E27FC236}">
              <a16:creationId xmlns:a16="http://schemas.microsoft.com/office/drawing/2014/main" id="{7DCCA7B4-1F41-4B00-9928-9FAB2731344E}"/>
            </a:ext>
          </a:extLst>
        </xdr:cNvPr>
        <xdr:cNvSpPr/>
      </xdr:nvSpPr>
      <xdr:spPr>
        <a:xfrm>
          <a:off x="10213975" y="949325"/>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1" name="正方形/長方形 30">
          <a:extLst>
            <a:ext uri="{FF2B5EF4-FFF2-40B4-BE49-F238E27FC236}">
              <a16:creationId xmlns:a16="http://schemas.microsoft.com/office/drawing/2014/main" id="{CE936A3B-BA18-4FEB-9BB8-BB9929DACCF5}"/>
            </a:ext>
          </a:extLst>
        </xdr:cNvPr>
        <xdr:cNvSpPr/>
      </xdr:nvSpPr>
      <xdr:spPr>
        <a:xfrm>
          <a:off x="10213975" y="1216025"/>
          <a:ext cx="1200150" cy="501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2" name="正方形/長方形 31">
          <a:extLst>
            <a:ext uri="{FF2B5EF4-FFF2-40B4-BE49-F238E27FC236}">
              <a16:creationId xmlns:a16="http://schemas.microsoft.com/office/drawing/2014/main" id="{00D5ACD4-E9BC-4805-ABFA-7CEAC8976B06}"/>
            </a:ext>
          </a:extLst>
        </xdr:cNvPr>
        <xdr:cNvSpPr/>
      </xdr:nvSpPr>
      <xdr:spPr>
        <a:xfrm>
          <a:off x="10213975" y="1546225"/>
          <a:ext cx="1320800" cy="628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3" name="直線コネクタ 32">
          <a:extLst>
            <a:ext uri="{FF2B5EF4-FFF2-40B4-BE49-F238E27FC236}">
              <a16:creationId xmlns:a16="http://schemas.microsoft.com/office/drawing/2014/main" id="{38D15F35-BFAC-4B80-96F9-A27B5B4D18E7}"/>
            </a:ext>
          </a:extLst>
        </xdr:cNvPr>
        <xdr:cNvCxnSpPr/>
      </xdr:nvCxnSpPr>
      <xdr:spPr>
        <a:xfrm flipH="1">
          <a:off x="10048875" y="1038225"/>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4" name="楕円 33">
          <a:extLst>
            <a:ext uri="{FF2B5EF4-FFF2-40B4-BE49-F238E27FC236}">
              <a16:creationId xmlns:a16="http://schemas.microsoft.com/office/drawing/2014/main" id="{B1CF95CA-8351-455D-B772-EC7F8DC9C5A8}"/>
            </a:ext>
          </a:extLst>
        </xdr:cNvPr>
        <xdr:cNvSpPr/>
      </xdr:nvSpPr>
      <xdr:spPr>
        <a:xfrm>
          <a:off x="10102850" y="1000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5" name="フローチャート: 判断 34">
          <a:extLst>
            <a:ext uri="{FF2B5EF4-FFF2-40B4-BE49-F238E27FC236}">
              <a16:creationId xmlns:a16="http://schemas.microsoft.com/office/drawing/2014/main" id="{7DA653A4-410B-4BDE-896B-C05E8FA7F8EA}"/>
            </a:ext>
          </a:extLst>
        </xdr:cNvPr>
        <xdr:cNvSpPr/>
      </xdr:nvSpPr>
      <xdr:spPr>
        <a:xfrm>
          <a:off x="10102850" y="130492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6" name="直線コネクタ 35">
          <a:extLst>
            <a:ext uri="{FF2B5EF4-FFF2-40B4-BE49-F238E27FC236}">
              <a16:creationId xmlns:a16="http://schemas.microsoft.com/office/drawing/2014/main" id="{E085678A-274E-4F24-BB17-1AEE554CDBE0}"/>
            </a:ext>
          </a:extLst>
        </xdr:cNvPr>
        <xdr:cNvCxnSpPr/>
      </xdr:nvCxnSpPr>
      <xdr:spPr>
        <a:xfrm>
          <a:off x="10147300" y="154622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7" name="直線コネクタ 36">
          <a:extLst>
            <a:ext uri="{FF2B5EF4-FFF2-40B4-BE49-F238E27FC236}">
              <a16:creationId xmlns:a16="http://schemas.microsoft.com/office/drawing/2014/main" id="{39471490-E5A1-4B51-87F2-CCD313E823A8}"/>
            </a:ext>
          </a:extLst>
        </xdr:cNvPr>
        <xdr:cNvCxnSpPr/>
      </xdr:nvCxnSpPr>
      <xdr:spPr>
        <a:xfrm>
          <a:off x="10067925" y="15462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8" name="直線コネクタ 37">
          <a:extLst>
            <a:ext uri="{FF2B5EF4-FFF2-40B4-BE49-F238E27FC236}">
              <a16:creationId xmlns:a16="http://schemas.microsoft.com/office/drawing/2014/main" id="{9562B6C0-409C-4197-9C5F-B15202DD7DB3}"/>
            </a:ext>
          </a:extLst>
        </xdr:cNvPr>
        <xdr:cNvCxnSpPr/>
      </xdr:nvCxnSpPr>
      <xdr:spPr>
        <a:xfrm flipV="1">
          <a:off x="101473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9" name="直線コネクタ 38">
          <a:extLst>
            <a:ext uri="{FF2B5EF4-FFF2-40B4-BE49-F238E27FC236}">
              <a16:creationId xmlns:a16="http://schemas.microsoft.com/office/drawing/2014/main" id="{89971827-D3A6-44CC-82AC-E1E4FE0DCC69}"/>
            </a:ext>
          </a:extLst>
        </xdr:cNvPr>
        <xdr:cNvCxnSpPr/>
      </xdr:nvCxnSpPr>
      <xdr:spPr>
        <a:xfrm>
          <a:off x="10067925" y="1914525"/>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0" name="テキスト ボックス 39">
          <a:extLst>
            <a:ext uri="{FF2B5EF4-FFF2-40B4-BE49-F238E27FC236}">
              <a16:creationId xmlns:a16="http://schemas.microsoft.com/office/drawing/2014/main" id="{EB13F63E-2445-4F0B-A2E3-DBC500B32605}"/>
            </a:ext>
          </a:extLst>
        </xdr:cNvPr>
        <xdr:cNvSpPr txBox="1"/>
      </xdr:nvSpPr>
      <xdr:spPr>
        <a:xfrm>
          <a:off x="419100" y="270827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1" name="テキスト ボックス 40">
          <a:extLst>
            <a:ext uri="{FF2B5EF4-FFF2-40B4-BE49-F238E27FC236}">
              <a16:creationId xmlns:a16="http://schemas.microsoft.com/office/drawing/2014/main" id="{7E735FC4-2725-4D48-A98E-3DB387EAAA2E}"/>
            </a:ext>
          </a:extLst>
        </xdr:cNvPr>
        <xdr:cNvSpPr txBox="1"/>
      </xdr:nvSpPr>
      <xdr:spPr>
        <a:xfrm>
          <a:off x="419100" y="29432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2" name="テキスト ボックス 41">
          <a:extLst>
            <a:ext uri="{FF2B5EF4-FFF2-40B4-BE49-F238E27FC236}">
              <a16:creationId xmlns:a16="http://schemas.microsoft.com/office/drawing/2014/main" id="{41502F02-CB74-44F2-8B4C-AC59F8A2B14D}"/>
            </a:ext>
          </a:extLst>
        </xdr:cNvPr>
        <xdr:cNvSpPr txBox="1"/>
      </xdr:nvSpPr>
      <xdr:spPr>
        <a:xfrm>
          <a:off x="419100" y="31718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3" name="テキスト ボックス 42">
          <a:extLst>
            <a:ext uri="{FF2B5EF4-FFF2-40B4-BE49-F238E27FC236}">
              <a16:creationId xmlns:a16="http://schemas.microsoft.com/office/drawing/2014/main" id="{9CA68C0E-879D-48A8-A332-DBA79ED1281E}"/>
            </a:ext>
          </a:extLst>
        </xdr:cNvPr>
        <xdr:cNvSpPr txBox="1"/>
      </xdr:nvSpPr>
      <xdr:spPr>
        <a:xfrm>
          <a:off x="419100" y="340677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4" name="テキスト ボックス 43">
          <a:extLst>
            <a:ext uri="{FF2B5EF4-FFF2-40B4-BE49-F238E27FC236}">
              <a16:creationId xmlns:a16="http://schemas.microsoft.com/office/drawing/2014/main" id="{29D82AF9-13BC-468E-B97D-68887C9BAA04}"/>
            </a:ext>
          </a:extLst>
        </xdr:cNvPr>
        <xdr:cNvSpPr txBox="1"/>
      </xdr:nvSpPr>
      <xdr:spPr>
        <a:xfrm>
          <a:off x="419100" y="364172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5" name="正方形/長方形 44">
          <a:extLst>
            <a:ext uri="{FF2B5EF4-FFF2-40B4-BE49-F238E27FC236}">
              <a16:creationId xmlns:a16="http://schemas.microsoft.com/office/drawing/2014/main" id="{AAEAF9C7-7C22-44B8-AEC5-CD04E2CF5680}"/>
            </a:ext>
          </a:extLst>
        </xdr:cNvPr>
        <xdr:cNvSpPr/>
      </xdr:nvSpPr>
      <xdr:spPr>
        <a:xfrm>
          <a:off x="1152525" y="4143375"/>
          <a:ext cx="38227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6" name="正方形/長方形 45">
          <a:extLst>
            <a:ext uri="{FF2B5EF4-FFF2-40B4-BE49-F238E27FC236}">
              <a16:creationId xmlns:a16="http://schemas.microsoft.com/office/drawing/2014/main" id="{DE21ACB4-2221-4A88-BB03-6260BC361B05}"/>
            </a:ext>
          </a:extLst>
        </xdr:cNvPr>
        <xdr:cNvSpPr/>
      </xdr:nvSpPr>
      <xdr:spPr>
        <a:xfrm>
          <a:off x="1811514" y="4507167"/>
          <a:ext cx="1552221"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7" name="正方形/長方形 46">
          <a:extLst>
            <a:ext uri="{FF2B5EF4-FFF2-40B4-BE49-F238E27FC236}">
              <a16:creationId xmlns:a16="http://schemas.microsoft.com/office/drawing/2014/main" id="{1BA4360F-5AFB-4A15-895F-735E828082E1}"/>
            </a:ext>
          </a:extLst>
        </xdr:cNvPr>
        <xdr:cNvSpPr/>
      </xdr:nvSpPr>
      <xdr:spPr>
        <a:xfrm>
          <a:off x="3462014" y="4490496"/>
          <a:ext cx="759471"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[ 64.8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8" name="正方形/長方形 47">
          <a:extLst>
            <a:ext uri="{FF2B5EF4-FFF2-40B4-BE49-F238E27FC236}">
              <a16:creationId xmlns:a16="http://schemas.microsoft.com/office/drawing/2014/main" id="{7FA4FD45-A088-4E15-AB38-3B0027A77507}"/>
            </a:ext>
          </a:extLst>
        </xdr:cNvPr>
        <xdr:cNvSpPr/>
      </xdr:nvSpPr>
      <xdr:spPr>
        <a:xfrm>
          <a:off x="4924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9" name="正方形/長方形 48">
          <a:extLst>
            <a:ext uri="{FF2B5EF4-FFF2-40B4-BE49-F238E27FC236}">
              <a16:creationId xmlns:a16="http://schemas.microsoft.com/office/drawing/2014/main" id="{DBAEF4C3-1B71-4754-8DDA-219768B539D1}"/>
            </a:ext>
          </a:extLst>
        </xdr:cNvPr>
        <xdr:cNvSpPr/>
      </xdr:nvSpPr>
      <xdr:spPr>
        <a:xfrm>
          <a:off x="4924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0" name="正方形/長方形 49">
          <a:extLst>
            <a:ext uri="{FF2B5EF4-FFF2-40B4-BE49-F238E27FC236}">
              <a16:creationId xmlns:a16="http://schemas.microsoft.com/office/drawing/2014/main" id="{ED61482E-D1D0-4074-9752-27ED79BC8805}"/>
            </a:ext>
          </a:extLst>
        </xdr:cNvPr>
        <xdr:cNvSpPr/>
      </xdr:nvSpPr>
      <xdr:spPr>
        <a:xfrm>
          <a:off x="62960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1" name="正方形/長方形 50">
          <a:extLst>
            <a:ext uri="{FF2B5EF4-FFF2-40B4-BE49-F238E27FC236}">
              <a16:creationId xmlns:a16="http://schemas.microsoft.com/office/drawing/2014/main" id="{833B6E95-68BA-41C7-81C7-F54A131721B0}"/>
            </a:ext>
          </a:extLst>
        </xdr:cNvPr>
        <xdr:cNvSpPr/>
      </xdr:nvSpPr>
      <xdr:spPr>
        <a:xfrm>
          <a:off x="62960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2" name="正方形/長方形 51">
          <a:extLst>
            <a:ext uri="{FF2B5EF4-FFF2-40B4-BE49-F238E27FC236}">
              <a16:creationId xmlns:a16="http://schemas.microsoft.com/office/drawing/2014/main" id="{467AD8E0-AC76-4318-BAE5-1A9AC62F5C6E}"/>
            </a:ext>
          </a:extLst>
        </xdr:cNvPr>
        <xdr:cNvSpPr/>
      </xdr:nvSpPr>
      <xdr:spPr>
        <a:xfrm>
          <a:off x="77946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3" name="正方形/長方形 52">
          <a:extLst>
            <a:ext uri="{FF2B5EF4-FFF2-40B4-BE49-F238E27FC236}">
              <a16:creationId xmlns:a16="http://schemas.microsoft.com/office/drawing/2014/main" id="{027A7B24-F50D-4FC9-9B38-0861BD305CFF}"/>
            </a:ext>
          </a:extLst>
        </xdr:cNvPr>
        <xdr:cNvSpPr/>
      </xdr:nvSpPr>
      <xdr:spPr>
        <a:xfrm>
          <a:off x="77946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4" name="正方形/長方形 53">
          <a:extLst>
            <a:ext uri="{FF2B5EF4-FFF2-40B4-BE49-F238E27FC236}">
              <a16:creationId xmlns:a16="http://schemas.microsoft.com/office/drawing/2014/main" id="{C896A6BF-691C-494A-9D71-36B7B162D176}"/>
            </a:ext>
          </a:extLst>
        </xdr:cNvPr>
        <xdr:cNvSpPr/>
      </xdr:nvSpPr>
      <xdr:spPr>
        <a:xfrm>
          <a:off x="1152525" y="4822825"/>
          <a:ext cx="382270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5" name="正方形/長方形 54">
          <a:extLst>
            <a:ext uri="{FF2B5EF4-FFF2-40B4-BE49-F238E27FC236}">
              <a16:creationId xmlns:a16="http://schemas.microsoft.com/office/drawing/2014/main" id="{94086AEA-CB99-4563-89EA-156CFCD98C1B}"/>
            </a:ext>
          </a:extLst>
        </xdr:cNvPr>
        <xdr:cNvSpPr/>
      </xdr:nvSpPr>
      <xdr:spPr>
        <a:xfrm>
          <a:off x="522287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6" name="正方形/長方形 55">
          <a:extLst>
            <a:ext uri="{FF2B5EF4-FFF2-40B4-BE49-F238E27FC236}">
              <a16:creationId xmlns:a16="http://schemas.microsoft.com/office/drawing/2014/main" id="{8D522C01-9497-40C4-8210-836B25BE0CCA}"/>
            </a:ext>
          </a:extLst>
        </xdr:cNvPr>
        <xdr:cNvSpPr/>
      </xdr:nvSpPr>
      <xdr:spPr>
        <a:xfrm>
          <a:off x="522287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7" name="テキスト ボックス 56">
          <a:extLst>
            <a:ext uri="{FF2B5EF4-FFF2-40B4-BE49-F238E27FC236}">
              <a16:creationId xmlns:a16="http://schemas.microsoft.com/office/drawing/2014/main" id="{B75AFA27-B022-4089-BA8E-F2BAE42A3751}"/>
            </a:ext>
          </a:extLst>
        </xdr:cNvPr>
        <xdr:cNvSpPr txBox="1"/>
      </xdr:nvSpPr>
      <xdr:spPr>
        <a:xfrm>
          <a:off x="52800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本市では、昭和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年代から</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年代前半にかけて、人口急増に伴い学校を始めとする公共施設を整備したことから、多くの施設が建築後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年を経過しており、有形固定資産減価償却率は、類似団体平均を上回っていたが、令和５年度は、公営住宅の建替えにより、有形固定資産減価償却率は低下し、類似団体平均を下回った。</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今後も、公共施設等総合管理計画に基づき、行政サービスの質と量の適正化を図りながら、計画的・効率的な維持管理を推進する。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8" name="テキスト ボックス 57">
          <a:extLst>
            <a:ext uri="{FF2B5EF4-FFF2-40B4-BE49-F238E27FC236}">
              <a16:creationId xmlns:a16="http://schemas.microsoft.com/office/drawing/2014/main" id="{17C0BCB9-884D-40D8-98D7-76DCCD248CF4}"/>
            </a:ext>
          </a:extLst>
        </xdr:cNvPr>
        <xdr:cNvSpPr txBox="1"/>
      </xdr:nvSpPr>
      <xdr:spPr>
        <a:xfrm>
          <a:off x="11271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9" name="直線コネクタ 58">
          <a:extLst>
            <a:ext uri="{FF2B5EF4-FFF2-40B4-BE49-F238E27FC236}">
              <a16:creationId xmlns:a16="http://schemas.microsoft.com/office/drawing/2014/main" id="{7E59B7EE-AB37-4B14-9961-94E9B2F1D359}"/>
            </a:ext>
          </a:extLst>
        </xdr:cNvPr>
        <xdr:cNvCxnSpPr/>
      </xdr:nvCxnSpPr>
      <xdr:spPr>
        <a:xfrm>
          <a:off x="1152525" y="689927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0" name="テキスト ボックス 59">
          <a:extLst>
            <a:ext uri="{FF2B5EF4-FFF2-40B4-BE49-F238E27FC236}">
              <a16:creationId xmlns:a16="http://schemas.microsoft.com/office/drawing/2014/main" id="{674E5326-CDFC-4B3D-BBB5-CD3207C5FC1E}"/>
            </a:ext>
          </a:extLst>
        </xdr:cNvPr>
        <xdr:cNvSpPr txBox="1"/>
      </xdr:nvSpPr>
      <xdr:spPr>
        <a:xfrm>
          <a:off x="786781" y="6811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1" name="直線コネクタ 60">
          <a:extLst>
            <a:ext uri="{FF2B5EF4-FFF2-40B4-BE49-F238E27FC236}">
              <a16:creationId xmlns:a16="http://schemas.microsoft.com/office/drawing/2014/main" id="{6AA2BB42-AFC4-4D6F-BFDF-C3CD17B4B921}"/>
            </a:ext>
          </a:extLst>
        </xdr:cNvPr>
        <xdr:cNvCxnSpPr/>
      </xdr:nvCxnSpPr>
      <xdr:spPr>
        <a:xfrm>
          <a:off x="1152525" y="65584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2" name="テキスト ボックス 61">
          <a:extLst>
            <a:ext uri="{FF2B5EF4-FFF2-40B4-BE49-F238E27FC236}">
              <a16:creationId xmlns:a16="http://schemas.microsoft.com/office/drawing/2014/main" id="{26DD6273-C78D-4CC4-B8DC-8FA549153371}"/>
            </a:ext>
          </a:extLst>
        </xdr:cNvPr>
        <xdr:cNvSpPr txBox="1"/>
      </xdr:nvSpPr>
      <xdr:spPr>
        <a:xfrm>
          <a:off x="786781" y="64646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3" name="直線コネクタ 62">
          <a:extLst>
            <a:ext uri="{FF2B5EF4-FFF2-40B4-BE49-F238E27FC236}">
              <a16:creationId xmlns:a16="http://schemas.microsoft.com/office/drawing/2014/main" id="{275CF3A5-6C85-4586-9C45-DCA9F45CD8A4}"/>
            </a:ext>
          </a:extLst>
        </xdr:cNvPr>
        <xdr:cNvCxnSpPr/>
      </xdr:nvCxnSpPr>
      <xdr:spPr>
        <a:xfrm>
          <a:off x="1152525" y="62113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4" name="テキスト ボックス 63">
          <a:extLst>
            <a:ext uri="{FF2B5EF4-FFF2-40B4-BE49-F238E27FC236}">
              <a16:creationId xmlns:a16="http://schemas.microsoft.com/office/drawing/2014/main" id="{CE77871E-C443-4BCF-82DF-E64CE6262EF1}"/>
            </a:ext>
          </a:extLst>
        </xdr:cNvPr>
        <xdr:cNvSpPr txBox="1"/>
      </xdr:nvSpPr>
      <xdr:spPr>
        <a:xfrm>
          <a:off x="786781" y="61175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5" name="直線コネクタ 64">
          <a:extLst>
            <a:ext uri="{FF2B5EF4-FFF2-40B4-BE49-F238E27FC236}">
              <a16:creationId xmlns:a16="http://schemas.microsoft.com/office/drawing/2014/main" id="{01791D88-F9A0-486A-AA06-BB83BB348CB4}"/>
            </a:ext>
          </a:extLst>
        </xdr:cNvPr>
        <xdr:cNvCxnSpPr/>
      </xdr:nvCxnSpPr>
      <xdr:spPr>
        <a:xfrm>
          <a:off x="1152525" y="58642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6" name="テキスト ボックス 65">
          <a:extLst>
            <a:ext uri="{FF2B5EF4-FFF2-40B4-BE49-F238E27FC236}">
              <a16:creationId xmlns:a16="http://schemas.microsoft.com/office/drawing/2014/main" id="{DE07ADF0-F0E9-46EB-B16F-0029B7C43D2D}"/>
            </a:ext>
          </a:extLst>
        </xdr:cNvPr>
        <xdr:cNvSpPr txBox="1"/>
      </xdr:nvSpPr>
      <xdr:spPr>
        <a:xfrm>
          <a:off x="786781" y="5770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7" name="直線コネクタ 66">
          <a:extLst>
            <a:ext uri="{FF2B5EF4-FFF2-40B4-BE49-F238E27FC236}">
              <a16:creationId xmlns:a16="http://schemas.microsoft.com/office/drawing/2014/main" id="{CBAA8C25-15D9-4E60-9300-D2FB3498D197}"/>
            </a:ext>
          </a:extLst>
        </xdr:cNvPr>
        <xdr:cNvCxnSpPr/>
      </xdr:nvCxnSpPr>
      <xdr:spPr>
        <a:xfrm>
          <a:off x="1152525" y="5517092"/>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8" name="テキスト ボックス 67">
          <a:extLst>
            <a:ext uri="{FF2B5EF4-FFF2-40B4-BE49-F238E27FC236}">
              <a16:creationId xmlns:a16="http://schemas.microsoft.com/office/drawing/2014/main" id="{A40BB32F-9EF0-4790-87B2-FBBEAA0F661C}"/>
            </a:ext>
          </a:extLst>
        </xdr:cNvPr>
        <xdr:cNvSpPr txBox="1"/>
      </xdr:nvSpPr>
      <xdr:spPr>
        <a:xfrm>
          <a:off x="786781" y="542329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9" name="直線コネクタ 68">
          <a:extLst>
            <a:ext uri="{FF2B5EF4-FFF2-40B4-BE49-F238E27FC236}">
              <a16:creationId xmlns:a16="http://schemas.microsoft.com/office/drawing/2014/main" id="{EB8C4B93-BD0F-4A78-8E1A-C4F58551D59E}"/>
            </a:ext>
          </a:extLst>
        </xdr:cNvPr>
        <xdr:cNvCxnSpPr/>
      </xdr:nvCxnSpPr>
      <xdr:spPr>
        <a:xfrm>
          <a:off x="1152525" y="5169958"/>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0" name="テキスト ボックス 69">
          <a:extLst>
            <a:ext uri="{FF2B5EF4-FFF2-40B4-BE49-F238E27FC236}">
              <a16:creationId xmlns:a16="http://schemas.microsoft.com/office/drawing/2014/main" id="{1E7D456D-251E-499F-80DF-FD27F30D44D3}"/>
            </a:ext>
          </a:extLst>
        </xdr:cNvPr>
        <xdr:cNvSpPr txBox="1"/>
      </xdr:nvSpPr>
      <xdr:spPr>
        <a:xfrm>
          <a:off x="786781" y="50825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a:extLst>
            <a:ext uri="{FF2B5EF4-FFF2-40B4-BE49-F238E27FC236}">
              <a16:creationId xmlns:a16="http://schemas.microsoft.com/office/drawing/2014/main" id="{1A08427D-EFFA-4511-8061-09D28C570968}"/>
            </a:ext>
          </a:extLst>
        </xdr:cNvPr>
        <xdr:cNvCxnSpPr/>
      </xdr:nvCxnSpPr>
      <xdr:spPr>
        <a:xfrm>
          <a:off x="1152525" y="4822825"/>
          <a:ext cx="38227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a:extLst>
            <a:ext uri="{FF2B5EF4-FFF2-40B4-BE49-F238E27FC236}">
              <a16:creationId xmlns:a16="http://schemas.microsoft.com/office/drawing/2014/main" id="{184E9FDD-78C7-4E22-9C72-68F1D3E00E5D}"/>
            </a:ext>
          </a:extLst>
        </xdr:cNvPr>
        <xdr:cNvSpPr txBox="1"/>
      </xdr:nvSpPr>
      <xdr:spPr>
        <a:xfrm>
          <a:off x="786781" y="47353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a:extLst>
            <a:ext uri="{FF2B5EF4-FFF2-40B4-BE49-F238E27FC236}">
              <a16:creationId xmlns:a16="http://schemas.microsoft.com/office/drawing/2014/main" id="{8294C817-AC17-4130-B699-33DD89F9F4A5}"/>
            </a:ext>
          </a:extLst>
        </xdr:cNvPr>
        <xdr:cNvSpPr/>
      </xdr:nvSpPr>
      <xdr:spPr>
        <a:xfrm>
          <a:off x="1152525" y="4822825"/>
          <a:ext cx="382270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5715</xdr:rowOff>
    </xdr:from>
    <xdr:to>
      <xdr:col>23</xdr:col>
      <xdr:colOff>85090</xdr:colOff>
      <xdr:row>34</xdr:row>
      <xdr:rowOff>111760</xdr:rowOff>
    </xdr:to>
    <xdr:cxnSp macro="">
      <xdr:nvCxnSpPr>
        <xdr:cNvPr id="74" name="直線コネクタ 73">
          <a:extLst>
            <a:ext uri="{FF2B5EF4-FFF2-40B4-BE49-F238E27FC236}">
              <a16:creationId xmlns:a16="http://schemas.microsoft.com/office/drawing/2014/main" id="{F0098DFC-C6F3-4160-9750-C529ACB56397}"/>
            </a:ext>
          </a:extLst>
        </xdr:cNvPr>
        <xdr:cNvCxnSpPr/>
      </xdr:nvCxnSpPr>
      <xdr:spPr>
        <a:xfrm flipV="1">
          <a:off x="4300220" y="5257165"/>
          <a:ext cx="1270" cy="12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115587</xdr:rowOff>
    </xdr:from>
    <xdr:ext cx="405111" cy="259045"/>
    <xdr:sp macro="" textlink="">
      <xdr:nvSpPr>
        <xdr:cNvPr id="75" name="有形固定資産減価償却率最小値テキスト">
          <a:extLst>
            <a:ext uri="{FF2B5EF4-FFF2-40B4-BE49-F238E27FC236}">
              <a16:creationId xmlns:a16="http://schemas.microsoft.com/office/drawing/2014/main" id="{EF29FAB3-0EE1-4431-885A-AC231E361242}"/>
            </a:ext>
          </a:extLst>
        </xdr:cNvPr>
        <xdr:cNvSpPr txBox="1"/>
      </xdr:nvSpPr>
      <xdr:spPr>
        <a:xfrm>
          <a:off x="4352925"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111760</xdr:rowOff>
    </xdr:from>
    <xdr:to>
      <xdr:col>23</xdr:col>
      <xdr:colOff>174625</xdr:colOff>
      <xdr:row>34</xdr:row>
      <xdr:rowOff>111760</xdr:rowOff>
    </xdr:to>
    <xdr:cxnSp macro="">
      <xdr:nvCxnSpPr>
        <xdr:cNvPr id="76" name="直線コネクタ 75">
          <a:extLst>
            <a:ext uri="{FF2B5EF4-FFF2-40B4-BE49-F238E27FC236}">
              <a16:creationId xmlns:a16="http://schemas.microsoft.com/office/drawing/2014/main" id="{625EDCBD-941A-4255-B942-03BEC61DB936}"/>
            </a:ext>
          </a:extLst>
        </xdr:cNvPr>
        <xdr:cNvCxnSpPr/>
      </xdr:nvCxnSpPr>
      <xdr:spPr>
        <a:xfrm>
          <a:off x="4213225" y="6518910"/>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123842</xdr:rowOff>
    </xdr:from>
    <xdr:ext cx="405111" cy="259045"/>
    <xdr:sp macro="" textlink="">
      <xdr:nvSpPr>
        <xdr:cNvPr id="77" name="有形固定資産減価償却率最大値テキスト">
          <a:extLst>
            <a:ext uri="{FF2B5EF4-FFF2-40B4-BE49-F238E27FC236}">
              <a16:creationId xmlns:a16="http://schemas.microsoft.com/office/drawing/2014/main" id="{CCD542AB-B530-464D-9AEE-E98BDCAC65C7}"/>
            </a:ext>
          </a:extLst>
        </xdr:cNvPr>
        <xdr:cNvSpPr txBox="1"/>
      </xdr:nvSpPr>
      <xdr:spPr>
        <a:xfrm>
          <a:off x="4352925" y="504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5715</xdr:rowOff>
    </xdr:from>
    <xdr:to>
      <xdr:col>23</xdr:col>
      <xdr:colOff>174625</xdr:colOff>
      <xdr:row>27</xdr:row>
      <xdr:rowOff>5715</xdr:rowOff>
    </xdr:to>
    <xdr:cxnSp macro="">
      <xdr:nvCxnSpPr>
        <xdr:cNvPr id="78" name="直線コネクタ 77">
          <a:extLst>
            <a:ext uri="{FF2B5EF4-FFF2-40B4-BE49-F238E27FC236}">
              <a16:creationId xmlns:a16="http://schemas.microsoft.com/office/drawing/2014/main" id="{11D69AB5-45D4-4DA6-AAB6-6EC61024B7C8}"/>
            </a:ext>
          </a:extLst>
        </xdr:cNvPr>
        <xdr:cNvCxnSpPr/>
      </xdr:nvCxnSpPr>
      <xdr:spPr>
        <a:xfrm>
          <a:off x="4213225" y="5257165"/>
          <a:ext cx="1714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82355</xdr:rowOff>
    </xdr:from>
    <xdr:ext cx="405111" cy="259045"/>
    <xdr:sp macro="" textlink="">
      <xdr:nvSpPr>
        <xdr:cNvPr id="79" name="有形固定資産減価償却率平均値テキスト">
          <a:extLst>
            <a:ext uri="{FF2B5EF4-FFF2-40B4-BE49-F238E27FC236}">
              <a16:creationId xmlns:a16="http://schemas.microsoft.com/office/drawing/2014/main" id="{CFEA21B1-EDB0-4D18-B5EE-450A9C0693F0}"/>
            </a:ext>
          </a:extLst>
        </xdr:cNvPr>
        <xdr:cNvSpPr txBox="1"/>
      </xdr:nvSpPr>
      <xdr:spPr>
        <a:xfrm>
          <a:off x="4352925" y="59942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103928</xdr:rowOff>
    </xdr:from>
    <xdr:to>
      <xdr:col>23</xdr:col>
      <xdr:colOff>136525</xdr:colOff>
      <xdr:row>32</xdr:row>
      <xdr:rowOff>34078</xdr:rowOff>
    </xdr:to>
    <xdr:sp macro="" textlink="">
      <xdr:nvSpPr>
        <xdr:cNvPr id="80" name="フローチャート: 判断 79">
          <a:extLst>
            <a:ext uri="{FF2B5EF4-FFF2-40B4-BE49-F238E27FC236}">
              <a16:creationId xmlns:a16="http://schemas.microsoft.com/office/drawing/2014/main" id="{E1401FB2-8CFE-49E8-AF34-647A4A39F78E}"/>
            </a:ext>
          </a:extLst>
        </xdr:cNvPr>
        <xdr:cNvSpPr/>
      </xdr:nvSpPr>
      <xdr:spPr>
        <a:xfrm>
          <a:off x="4251325" y="601577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71543</xdr:rowOff>
    </xdr:from>
    <xdr:to>
      <xdr:col>19</xdr:col>
      <xdr:colOff>187325</xdr:colOff>
      <xdr:row>32</xdr:row>
      <xdr:rowOff>1693</xdr:rowOff>
    </xdr:to>
    <xdr:sp macro="" textlink="">
      <xdr:nvSpPr>
        <xdr:cNvPr id="81" name="フローチャート: 判断 80">
          <a:extLst>
            <a:ext uri="{FF2B5EF4-FFF2-40B4-BE49-F238E27FC236}">
              <a16:creationId xmlns:a16="http://schemas.microsoft.com/office/drawing/2014/main" id="{A2351CB6-CD3C-49E6-9FE6-4C5DCD7AC011}"/>
            </a:ext>
          </a:extLst>
        </xdr:cNvPr>
        <xdr:cNvSpPr/>
      </xdr:nvSpPr>
      <xdr:spPr>
        <a:xfrm>
          <a:off x="3616325" y="59833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35560</xdr:rowOff>
    </xdr:from>
    <xdr:to>
      <xdr:col>15</xdr:col>
      <xdr:colOff>187325</xdr:colOff>
      <xdr:row>31</xdr:row>
      <xdr:rowOff>137160</xdr:rowOff>
    </xdr:to>
    <xdr:sp macro="" textlink="">
      <xdr:nvSpPr>
        <xdr:cNvPr id="82" name="フローチャート: 判断 81">
          <a:extLst>
            <a:ext uri="{FF2B5EF4-FFF2-40B4-BE49-F238E27FC236}">
              <a16:creationId xmlns:a16="http://schemas.microsoft.com/office/drawing/2014/main" id="{4682BE7A-13BE-4D63-A6F7-DC77CBCA0BC6}"/>
            </a:ext>
          </a:extLst>
        </xdr:cNvPr>
        <xdr:cNvSpPr/>
      </xdr:nvSpPr>
      <xdr:spPr>
        <a:xfrm>
          <a:off x="2930525" y="59474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171027</xdr:rowOff>
    </xdr:from>
    <xdr:to>
      <xdr:col>11</xdr:col>
      <xdr:colOff>187325</xdr:colOff>
      <xdr:row>31</xdr:row>
      <xdr:rowOff>101177</xdr:rowOff>
    </xdr:to>
    <xdr:sp macro="" textlink="">
      <xdr:nvSpPr>
        <xdr:cNvPr id="83" name="フローチャート: 判断 82">
          <a:extLst>
            <a:ext uri="{FF2B5EF4-FFF2-40B4-BE49-F238E27FC236}">
              <a16:creationId xmlns:a16="http://schemas.microsoft.com/office/drawing/2014/main" id="{81AF9167-C44B-4341-8CCF-EC29D608E724}"/>
            </a:ext>
          </a:extLst>
        </xdr:cNvPr>
        <xdr:cNvSpPr/>
      </xdr:nvSpPr>
      <xdr:spPr>
        <a:xfrm>
          <a:off x="2244725" y="591142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131445</xdr:rowOff>
    </xdr:from>
    <xdr:to>
      <xdr:col>7</xdr:col>
      <xdr:colOff>187325</xdr:colOff>
      <xdr:row>31</xdr:row>
      <xdr:rowOff>61595</xdr:rowOff>
    </xdr:to>
    <xdr:sp macro="" textlink="">
      <xdr:nvSpPr>
        <xdr:cNvPr id="84" name="フローチャート: 判断 83">
          <a:extLst>
            <a:ext uri="{FF2B5EF4-FFF2-40B4-BE49-F238E27FC236}">
              <a16:creationId xmlns:a16="http://schemas.microsoft.com/office/drawing/2014/main" id="{7301F582-7A82-46C0-9A6C-D15B9D9E3AF0}"/>
            </a:ext>
          </a:extLst>
        </xdr:cNvPr>
        <xdr:cNvSpPr/>
      </xdr:nvSpPr>
      <xdr:spPr>
        <a:xfrm>
          <a:off x="1558925" y="587819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62475110-AA73-47C0-88F1-F9B5468504BE}"/>
            </a:ext>
          </a:extLst>
        </xdr:cNvPr>
        <xdr:cNvSpPr txBox="1"/>
      </xdr:nvSpPr>
      <xdr:spPr>
        <a:xfrm>
          <a:off x="4143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4DB64A5E-B2F5-4D0B-B656-E55BAE6E4FBB}"/>
            </a:ext>
          </a:extLst>
        </xdr:cNvPr>
        <xdr:cNvSpPr txBox="1"/>
      </xdr:nvSpPr>
      <xdr:spPr>
        <a:xfrm>
          <a:off x="35083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E258C63B-38C0-49D6-9C49-758348E59F27}"/>
            </a:ext>
          </a:extLst>
        </xdr:cNvPr>
        <xdr:cNvSpPr txBox="1"/>
      </xdr:nvSpPr>
      <xdr:spPr>
        <a:xfrm>
          <a:off x="28225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6071AC2B-5C16-4124-8EAA-E7C120A741E9}"/>
            </a:ext>
          </a:extLst>
        </xdr:cNvPr>
        <xdr:cNvSpPr txBox="1"/>
      </xdr:nvSpPr>
      <xdr:spPr>
        <a:xfrm>
          <a:off x="21367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61CC8AF5-AECA-4ABF-8EE1-35CB71618F1D}"/>
            </a:ext>
          </a:extLst>
        </xdr:cNvPr>
        <xdr:cNvSpPr txBox="1"/>
      </xdr:nvSpPr>
      <xdr:spPr>
        <a:xfrm>
          <a:off x="145097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67945</xdr:rowOff>
    </xdr:from>
    <xdr:to>
      <xdr:col>23</xdr:col>
      <xdr:colOff>136525</xdr:colOff>
      <xdr:row>31</xdr:row>
      <xdr:rowOff>169545</xdr:rowOff>
    </xdr:to>
    <xdr:sp macro="" textlink="">
      <xdr:nvSpPr>
        <xdr:cNvPr id="90" name="楕円 89">
          <a:extLst>
            <a:ext uri="{FF2B5EF4-FFF2-40B4-BE49-F238E27FC236}">
              <a16:creationId xmlns:a16="http://schemas.microsoft.com/office/drawing/2014/main" id="{00119A99-E701-400A-8292-8A3EB0011EA7}"/>
            </a:ext>
          </a:extLst>
        </xdr:cNvPr>
        <xdr:cNvSpPr/>
      </xdr:nvSpPr>
      <xdr:spPr>
        <a:xfrm>
          <a:off x="4251325" y="597979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90822</xdr:rowOff>
    </xdr:from>
    <xdr:ext cx="405111" cy="259045"/>
    <xdr:sp macro="" textlink="">
      <xdr:nvSpPr>
        <xdr:cNvPr id="91" name="有形固定資産減価償却率該当値テキスト">
          <a:extLst>
            <a:ext uri="{FF2B5EF4-FFF2-40B4-BE49-F238E27FC236}">
              <a16:creationId xmlns:a16="http://schemas.microsoft.com/office/drawing/2014/main" id="{295C6426-F80A-4EB4-BC7C-7DE2A28B778A}"/>
            </a:ext>
          </a:extLst>
        </xdr:cNvPr>
        <xdr:cNvSpPr txBox="1"/>
      </xdr:nvSpPr>
      <xdr:spPr>
        <a:xfrm>
          <a:off x="4352925" y="583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161502</xdr:rowOff>
    </xdr:from>
    <xdr:to>
      <xdr:col>19</xdr:col>
      <xdr:colOff>187325</xdr:colOff>
      <xdr:row>32</xdr:row>
      <xdr:rowOff>91652</xdr:rowOff>
    </xdr:to>
    <xdr:sp macro="" textlink="">
      <xdr:nvSpPr>
        <xdr:cNvPr id="92" name="楕円 91">
          <a:extLst>
            <a:ext uri="{FF2B5EF4-FFF2-40B4-BE49-F238E27FC236}">
              <a16:creationId xmlns:a16="http://schemas.microsoft.com/office/drawing/2014/main" id="{2F8EBB23-4AFA-4A45-A4EC-B31807929959}"/>
            </a:ext>
          </a:extLst>
        </xdr:cNvPr>
        <xdr:cNvSpPr/>
      </xdr:nvSpPr>
      <xdr:spPr>
        <a:xfrm>
          <a:off x="3616325" y="607335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118745</xdr:rowOff>
    </xdr:from>
    <xdr:to>
      <xdr:col>23</xdr:col>
      <xdr:colOff>85725</xdr:colOff>
      <xdr:row>32</xdr:row>
      <xdr:rowOff>40852</xdr:rowOff>
    </xdr:to>
    <xdr:cxnSp macro="">
      <xdr:nvCxnSpPr>
        <xdr:cNvPr id="93" name="直線コネクタ 92">
          <a:extLst>
            <a:ext uri="{FF2B5EF4-FFF2-40B4-BE49-F238E27FC236}">
              <a16:creationId xmlns:a16="http://schemas.microsoft.com/office/drawing/2014/main" id="{C0F3EA8D-AA3D-4D6E-A909-FB3E038ADF11}"/>
            </a:ext>
          </a:extLst>
        </xdr:cNvPr>
        <xdr:cNvCxnSpPr/>
      </xdr:nvCxnSpPr>
      <xdr:spPr>
        <a:xfrm flipV="1">
          <a:off x="3667125" y="6030595"/>
          <a:ext cx="635000" cy="87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47625</xdr:rowOff>
    </xdr:from>
    <xdr:to>
      <xdr:col>15</xdr:col>
      <xdr:colOff>187325</xdr:colOff>
      <xdr:row>32</xdr:row>
      <xdr:rowOff>149225</xdr:rowOff>
    </xdr:to>
    <xdr:sp macro="" textlink="">
      <xdr:nvSpPr>
        <xdr:cNvPr id="94" name="楕円 93">
          <a:extLst>
            <a:ext uri="{FF2B5EF4-FFF2-40B4-BE49-F238E27FC236}">
              <a16:creationId xmlns:a16="http://schemas.microsoft.com/office/drawing/2014/main" id="{09A52298-01F9-412E-B4A5-0F2D8858E523}"/>
            </a:ext>
          </a:extLst>
        </xdr:cNvPr>
        <xdr:cNvSpPr/>
      </xdr:nvSpPr>
      <xdr:spPr>
        <a:xfrm>
          <a:off x="2930525" y="612457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40852</xdr:rowOff>
    </xdr:from>
    <xdr:to>
      <xdr:col>19</xdr:col>
      <xdr:colOff>136525</xdr:colOff>
      <xdr:row>32</xdr:row>
      <xdr:rowOff>98425</xdr:rowOff>
    </xdr:to>
    <xdr:cxnSp macro="">
      <xdr:nvCxnSpPr>
        <xdr:cNvPr id="95" name="直線コネクタ 94">
          <a:extLst>
            <a:ext uri="{FF2B5EF4-FFF2-40B4-BE49-F238E27FC236}">
              <a16:creationId xmlns:a16="http://schemas.microsoft.com/office/drawing/2014/main" id="{3FDBE27A-4829-43F7-A64F-D386A4CBE161}"/>
            </a:ext>
          </a:extLst>
        </xdr:cNvPr>
        <xdr:cNvCxnSpPr/>
      </xdr:nvCxnSpPr>
      <xdr:spPr>
        <a:xfrm flipV="1">
          <a:off x="2981325" y="6117802"/>
          <a:ext cx="6858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150707</xdr:rowOff>
    </xdr:from>
    <xdr:to>
      <xdr:col>11</xdr:col>
      <xdr:colOff>187325</xdr:colOff>
      <xdr:row>32</xdr:row>
      <xdr:rowOff>80857</xdr:rowOff>
    </xdr:to>
    <xdr:sp macro="" textlink="">
      <xdr:nvSpPr>
        <xdr:cNvPr id="96" name="楕円 95">
          <a:extLst>
            <a:ext uri="{FF2B5EF4-FFF2-40B4-BE49-F238E27FC236}">
              <a16:creationId xmlns:a16="http://schemas.microsoft.com/office/drawing/2014/main" id="{6A727C7D-3049-4D07-A901-BCF918D02F29}"/>
            </a:ext>
          </a:extLst>
        </xdr:cNvPr>
        <xdr:cNvSpPr/>
      </xdr:nvSpPr>
      <xdr:spPr>
        <a:xfrm>
          <a:off x="2244725" y="606255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32</xdr:row>
      <xdr:rowOff>30057</xdr:rowOff>
    </xdr:from>
    <xdr:to>
      <xdr:col>15</xdr:col>
      <xdr:colOff>136525</xdr:colOff>
      <xdr:row>32</xdr:row>
      <xdr:rowOff>98425</xdr:rowOff>
    </xdr:to>
    <xdr:cxnSp macro="">
      <xdr:nvCxnSpPr>
        <xdr:cNvPr id="97" name="直線コネクタ 96">
          <a:extLst>
            <a:ext uri="{FF2B5EF4-FFF2-40B4-BE49-F238E27FC236}">
              <a16:creationId xmlns:a16="http://schemas.microsoft.com/office/drawing/2014/main" id="{3FB1EC4A-E9EC-4122-9C62-16781EBD2291}"/>
            </a:ext>
          </a:extLst>
        </xdr:cNvPr>
        <xdr:cNvCxnSpPr/>
      </xdr:nvCxnSpPr>
      <xdr:spPr>
        <a:xfrm>
          <a:off x="2295525" y="6107007"/>
          <a:ext cx="6858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18220</xdr:rowOff>
    </xdr:from>
    <xdr:ext cx="405111" cy="259045"/>
    <xdr:sp macro="" textlink="">
      <xdr:nvSpPr>
        <xdr:cNvPr id="98" name="n_1aveValue有形固定資産減価償却率">
          <a:extLst>
            <a:ext uri="{FF2B5EF4-FFF2-40B4-BE49-F238E27FC236}">
              <a16:creationId xmlns:a16="http://schemas.microsoft.com/office/drawing/2014/main" id="{A15893A4-4516-4565-8619-9FF33792DE1A}"/>
            </a:ext>
          </a:extLst>
        </xdr:cNvPr>
        <xdr:cNvSpPr txBox="1"/>
      </xdr:nvSpPr>
      <xdr:spPr>
        <a:xfrm>
          <a:off x="3470919" y="57649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153687</xdr:rowOff>
    </xdr:from>
    <xdr:ext cx="405111" cy="259045"/>
    <xdr:sp macro="" textlink="">
      <xdr:nvSpPr>
        <xdr:cNvPr id="99" name="n_2aveValue有形固定資産減価償却率">
          <a:extLst>
            <a:ext uri="{FF2B5EF4-FFF2-40B4-BE49-F238E27FC236}">
              <a16:creationId xmlns:a16="http://schemas.microsoft.com/office/drawing/2014/main" id="{AB00D2E7-5BBE-4356-A25C-91376B917418}"/>
            </a:ext>
          </a:extLst>
        </xdr:cNvPr>
        <xdr:cNvSpPr txBox="1"/>
      </xdr:nvSpPr>
      <xdr:spPr>
        <a:xfrm>
          <a:off x="2797819"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117704</xdr:rowOff>
    </xdr:from>
    <xdr:ext cx="405111" cy="259045"/>
    <xdr:sp macro="" textlink="">
      <xdr:nvSpPr>
        <xdr:cNvPr id="100" name="n_3aveValue有形固定資産減価償却率">
          <a:extLst>
            <a:ext uri="{FF2B5EF4-FFF2-40B4-BE49-F238E27FC236}">
              <a16:creationId xmlns:a16="http://schemas.microsoft.com/office/drawing/2014/main" id="{CEA58535-829A-4145-9889-955160851E50}"/>
            </a:ext>
          </a:extLst>
        </xdr:cNvPr>
        <xdr:cNvSpPr txBox="1"/>
      </xdr:nvSpPr>
      <xdr:spPr>
        <a:xfrm>
          <a:off x="2112019" y="5699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78122</xdr:rowOff>
    </xdr:from>
    <xdr:ext cx="405111" cy="259045"/>
    <xdr:sp macro="" textlink="">
      <xdr:nvSpPr>
        <xdr:cNvPr id="101" name="n_4aveValue有形固定資産減価償却率">
          <a:extLst>
            <a:ext uri="{FF2B5EF4-FFF2-40B4-BE49-F238E27FC236}">
              <a16:creationId xmlns:a16="http://schemas.microsoft.com/office/drawing/2014/main" id="{43E7371D-5D3B-4149-894E-91D3834A7210}"/>
            </a:ext>
          </a:extLst>
        </xdr:cNvPr>
        <xdr:cNvSpPr txBox="1"/>
      </xdr:nvSpPr>
      <xdr:spPr>
        <a:xfrm>
          <a:off x="1426219" y="565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82779</xdr:rowOff>
    </xdr:from>
    <xdr:ext cx="405111" cy="259045"/>
    <xdr:sp macro="" textlink="">
      <xdr:nvSpPr>
        <xdr:cNvPr id="102" name="n_1mainValue有形固定資産減価償却率">
          <a:extLst>
            <a:ext uri="{FF2B5EF4-FFF2-40B4-BE49-F238E27FC236}">
              <a16:creationId xmlns:a16="http://schemas.microsoft.com/office/drawing/2014/main" id="{D184CC86-4F35-45E9-B060-FDDDB9D4226A}"/>
            </a:ext>
          </a:extLst>
        </xdr:cNvPr>
        <xdr:cNvSpPr txBox="1"/>
      </xdr:nvSpPr>
      <xdr:spPr>
        <a:xfrm>
          <a:off x="3470919" y="6159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140352</xdr:rowOff>
    </xdr:from>
    <xdr:ext cx="405111" cy="259045"/>
    <xdr:sp macro="" textlink="">
      <xdr:nvSpPr>
        <xdr:cNvPr id="103" name="n_2mainValue有形固定資産減価償却率">
          <a:extLst>
            <a:ext uri="{FF2B5EF4-FFF2-40B4-BE49-F238E27FC236}">
              <a16:creationId xmlns:a16="http://schemas.microsoft.com/office/drawing/2014/main" id="{FF7150EC-A191-42B6-ABC4-68E177FB3601}"/>
            </a:ext>
          </a:extLst>
        </xdr:cNvPr>
        <xdr:cNvSpPr txBox="1"/>
      </xdr:nvSpPr>
      <xdr:spPr>
        <a:xfrm>
          <a:off x="2797819" y="621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71984</xdr:rowOff>
    </xdr:from>
    <xdr:ext cx="405111" cy="259045"/>
    <xdr:sp macro="" textlink="">
      <xdr:nvSpPr>
        <xdr:cNvPr id="104" name="n_3mainValue有形固定資産減価償却率">
          <a:extLst>
            <a:ext uri="{FF2B5EF4-FFF2-40B4-BE49-F238E27FC236}">
              <a16:creationId xmlns:a16="http://schemas.microsoft.com/office/drawing/2014/main" id="{4DE3E67E-8BCD-4A29-87C4-68989ECCF331}"/>
            </a:ext>
          </a:extLst>
        </xdr:cNvPr>
        <xdr:cNvSpPr txBox="1"/>
      </xdr:nvSpPr>
      <xdr:spPr>
        <a:xfrm>
          <a:off x="2112019" y="6148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a:extLst>
            <a:ext uri="{FF2B5EF4-FFF2-40B4-BE49-F238E27FC236}">
              <a16:creationId xmlns:a16="http://schemas.microsoft.com/office/drawing/2014/main" id="{F25CFFF0-97FC-4542-A71B-CEB382A55A51}"/>
            </a:ext>
          </a:extLst>
        </xdr:cNvPr>
        <xdr:cNvSpPr/>
      </xdr:nvSpPr>
      <xdr:spPr>
        <a:xfrm>
          <a:off x="10194925" y="4143375"/>
          <a:ext cx="380365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a:extLst>
            <a:ext uri="{FF2B5EF4-FFF2-40B4-BE49-F238E27FC236}">
              <a16:creationId xmlns:a16="http://schemas.microsoft.com/office/drawing/2014/main" id="{4C84A03C-45FC-4FF8-ADD1-F703640BE335}"/>
            </a:ext>
          </a:extLst>
        </xdr:cNvPr>
        <xdr:cNvSpPr/>
      </xdr:nvSpPr>
      <xdr:spPr>
        <a:xfrm>
          <a:off x="11150868" y="4507167"/>
          <a:ext cx="939264" cy="2630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07" name="正方形/長方形 106">
          <a:extLst>
            <a:ext uri="{FF2B5EF4-FFF2-40B4-BE49-F238E27FC236}">
              <a16:creationId xmlns:a16="http://schemas.microsoft.com/office/drawing/2014/main" id="{3D74C4C7-6F23-466F-B9FA-BB84C1399304}"/>
            </a:ext>
          </a:extLst>
        </xdr:cNvPr>
        <xdr:cNvSpPr/>
      </xdr:nvSpPr>
      <xdr:spPr>
        <a:xfrm>
          <a:off x="12569041" y="4490496"/>
          <a:ext cx="611168" cy="2963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a:extLst>
            <a:ext uri="{FF2B5EF4-FFF2-40B4-BE49-F238E27FC236}">
              <a16:creationId xmlns:a16="http://schemas.microsoft.com/office/drawing/2014/main" id="{8D71573C-775A-4A18-958A-FBD9A1227723}"/>
            </a:ext>
          </a:extLst>
        </xdr:cNvPr>
        <xdr:cNvSpPr/>
      </xdr:nvSpPr>
      <xdr:spPr>
        <a:xfrm>
          <a:off x="139668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a:extLst>
            <a:ext uri="{FF2B5EF4-FFF2-40B4-BE49-F238E27FC236}">
              <a16:creationId xmlns:a16="http://schemas.microsoft.com/office/drawing/2014/main" id="{47523F56-CC16-439F-8A27-4654B1A3A457}"/>
            </a:ext>
          </a:extLst>
        </xdr:cNvPr>
        <xdr:cNvSpPr/>
      </xdr:nvSpPr>
      <xdr:spPr>
        <a:xfrm>
          <a:off x="139668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a:extLst>
            <a:ext uri="{FF2B5EF4-FFF2-40B4-BE49-F238E27FC236}">
              <a16:creationId xmlns:a16="http://schemas.microsoft.com/office/drawing/2014/main" id="{B9FF2C8A-4D3A-46AC-8BD3-EF85F57D1FC4}"/>
            </a:ext>
          </a:extLst>
        </xdr:cNvPr>
        <xdr:cNvSpPr/>
      </xdr:nvSpPr>
      <xdr:spPr>
        <a:xfrm>
          <a:off x="1533842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a:extLst>
            <a:ext uri="{FF2B5EF4-FFF2-40B4-BE49-F238E27FC236}">
              <a16:creationId xmlns:a16="http://schemas.microsoft.com/office/drawing/2014/main" id="{E07B4AFB-0769-40C0-9E0A-8FCC51BBD3C7}"/>
            </a:ext>
          </a:extLst>
        </xdr:cNvPr>
        <xdr:cNvSpPr/>
      </xdr:nvSpPr>
      <xdr:spPr>
        <a:xfrm>
          <a:off x="1533842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a:extLst>
            <a:ext uri="{FF2B5EF4-FFF2-40B4-BE49-F238E27FC236}">
              <a16:creationId xmlns:a16="http://schemas.microsoft.com/office/drawing/2014/main" id="{2DA198F5-20E1-4A33-BAE0-D5A75D7BCDF8}"/>
            </a:ext>
          </a:extLst>
        </xdr:cNvPr>
        <xdr:cNvSpPr/>
      </xdr:nvSpPr>
      <xdr:spPr>
        <a:xfrm>
          <a:off x="16817975" y="4267200"/>
          <a:ext cx="1371600" cy="2508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a:extLst>
            <a:ext uri="{FF2B5EF4-FFF2-40B4-BE49-F238E27FC236}">
              <a16:creationId xmlns:a16="http://schemas.microsoft.com/office/drawing/2014/main" id="{8EBB613F-80F7-4D79-B5E9-DDE3947AAFDE}"/>
            </a:ext>
          </a:extLst>
        </xdr:cNvPr>
        <xdr:cNvSpPr/>
      </xdr:nvSpPr>
      <xdr:spPr>
        <a:xfrm>
          <a:off x="16817975" y="4454525"/>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a:extLst>
            <a:ext uri="{FF2B5EF4-FFF2-40B4-BE49-F238E27FC236}">
              <a16:creationId xmlns:a16="http://schemas.microsoft.com/office/drawing/2014/main" id="{EBD0AC27-93D4-4F9A-A7A6-7B961A08F92E}"/>
            </a:ext>
          </a:extLst>
        </xdr:cNvPr>
        <xdr:cNvSpPr/>
      </xdr:nvSpPr>
      <xdr:spPr>
        <a:xfrm>
          <a:off x="10194925" y="4822825"/>
          <a:ext cx="3803650" cy="2076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a:extLst>
            <a:ext uri="{FF2B5EF4-FFF2-40B4-BE49-F238E27FC236}">
              <a16:creationId xmlns:a16="http://schemas.microsoft.com/office/drawing/2014/main" id="{57A3E1D3-D2F8-48E8-BB28-81CD5DF4544A}"/>
            </a:ext>
          </a:extLst>
        </xdr:cNvPr>
        <xdr:cNvSpPr/>
      </xdr:nvSpPr>
      <xdr:spPr>
        <a:xfrm>
          <a:off x="14246225" y="4822825"/>
          <a:ext cx="4286250" cy="20764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a:extLst>
            <a:ext uri="{FF2B5EF4-FFF2-40B4-BE49-F238E27FC236}">
              <a16:creationId xmlns:a16="http://schemas.microsoft.com/office/drawing/2014/main" id="{535C6D9B-F973-48D3-B3F2-928DC65AF781}"/>
            </a:ext>
          </a:extLst>
        </xdr:cNvPr>
        <xdr:cNvSpPr/>
      </xdr:nvSpPr>
      <xdr:spPr>
        <a:xfrm>
          <a:off x="14246225" y="4886325"/>
          <a:ext cx="41148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a:extLst>
            <a:ext uri="{FF2B5EF4-FFF2-40B4-BE49-F238E27FC236}">
              <a16:creationId xmlns:a16="http://schemas.microsoft.com/office/drawing/2014/main" id="{A1AD17E4-2388-4373-8F89-6568AC4BD7F1}"/>
            </a:ext>
          </a:extLst>
        </xdr:cNvPr>
        <xdr:cNvSpPr txBox="1"/>
      </xdr:nvSpPr>
      <xdr:spPr>
        <a:xfrm>
          <a:off x="14322425" y="5102225"/>
          <a:ext cx="4102100" cy="17145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a:latin typeface="ＭＳ Ｐゴシック" panose="020B0600070205080204" pitchFamily="50" charset="-128"/>
              <a:ea typeface="ＭＳ Ｐゴシック" panose="020B0600070205080204" pitchFamily="50" charset="-128"/>
            </a:rPr>
            <a:t>　債務償還比率は類似団体内で最も低く、全国平均を大きく下回り、本市の債務償還能力が高いことを表している。これは、市債の新規発行を抑制し、基金を適正に管理することで充当可能基金を十分に確保してきた結果である。今後も、引き続き計画的な市債発行に努め、基金の適正な管理及び活用により、将来を見据えた持続可能な財政運営を行う。</a:t>
          </a:r>
        </a:p>
      </xdr:txBody>
    </xdr:sp>
    <xdr:clientData/>
  </xdr:twoCellAnchor>
  <xdr:oneCellAnchor>
    <xdr:from>
      <xdr:col>57</xdr:col>
      <xdr:colOff>111125</xdr:colOff>
      <xdr:row>23</xdr:row>
      <xdr:rowOff>47625</xdr:rowOff>
    </xdr:from>
    <xdr:ext cx="349839" cy="225703"/>
    <xdr:sp macro="" textlink="">
      <xdr:nvSpPr>
        <xdr:cNvPr id="118" name="テキスト ボックス 117">
          <a:extLst>
            <a:ext uri="{FF2B5EF4-FFF2-40B4-BE49-F238E27FC236}">
              <a16:creationId xmlns:a16="http://schemas.microsoft.com/office/drawing/2014/main" id="{8EA4EBF0-97D8-4FF3-B00A-C8264CDB92D9}"/>
            </a:ext>
          </a:extLst>
        </xdr:cNvPr>
        <xdr:cNvSpPr txBox="1"/>
      </xdr:nvSpPr>
      <xdr:spPr>
        <a:xfrm>
          <a:off x="10156825" y="46386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a:extLst>
            <a:ext uri="{FF2B5EF4-FFF2-40B4-BE49-F238E27FC236}">
              <a16:creationId xmlns:a16="http://schemas.microsoft.com/office/drawing/2014/main" id="{13DF3144-E11F-4C1B-83C9-58A5B8895D55}"/>
            </a:ext>
          </a:extLst>
        </xdr:cNvPr>
        <xdr:cNvCxnSpPr/>
      </xdr:nvCxnSpPr>
      <xdr:spPr>
        <a:xfrm>
          <a:off x="10194925" y="689927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a:extLst>
            <a:ext uri="{FF2B5EF4-FFF2-40B4-BE49-F238E27FC236}">
              <a16:creationId xmlns:a16="http://schemas.microsoft.com/office/drawing/2014/main" id="{E047D9BC-626D-4798-AA70-EF2F9DFB5BE2}"/>
            </a:ext>
          </a:extLst>
        </xdr:cNvPr>
        <xdr:cNvSpPr txBox="1"/>
      </xdr:nvSpPr>
      <xdr:spPr>
        <a:xfrm>
          <a:off x="9705751" y="68118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a:extLst>
            <a:ext uri="{FF2B5EF4-FFF2-40B4-BE49-F238E27FC236}">
              <a16:creationId xmlns:a16="http://schemas.microsoft.com/office/drawing/2014/main" id="{17AA45C8-A8D7-41CE-8CA9-6AA6F183B0FC}"/>
            </a:ext>
          </a:extLst>
        </xdr:cNvPr>
        <xdr:cNvCxnSpPr/>
      </xdr:nvCxnSpPr>
      <xdr:spPr>
        <a:xfrm>
          <a:off x="10194925" y="65584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a:extLst>
            <a:ext uri="{FF2B5EF4-FFF2-40B4-BE49-F238E27FC236}">
              <a16:creationId xmlns:a16="http://schemas.microsoft.com/office/drawing/2014/main" id="{FB2F8A2E-E9FD-4252-B916-2B0AF9528F66}"/>
            </a:ext>
          </a:extLst>
        </xdr:cNvPr>
        <xdr:cNvSpPr txBox="1"/>
      </xdr:nvSpPr>
      <xdr:spPr>
        <a:xfrm>
          <a:off x="9705751" y="646469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a:extLst>
            <a:ext uri="{FF2B5EF4-FFF2-40B4-BE49-F238E27FC236}">
              <a16:creationId xmlns:a16="http://schemas.microsoft.com/office/drawing/2014/main" id="{29BA8DB2-F531-4651-BB4D-A2866446349C}"/>
            </a:ext>
          </a:extLst>
        </xdr:cNvPr>
        <xdr:cNvCxnSpPr/>
      </xdr:nvCxnSpPr>
      <xdr:spPr>
        <a:xfrm>
          <a:off x="10194925" y="62113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a:extLst>
            <a:ext uri="{FF2B5EF4-FFF2-40B4-BE49-F238E27FC236}">
              <a16:creationId xmlns:a16="http://schemas.microsoft.com/office/drawing/2014/main" id="{2A12B845-3E11-4E24-AAA5-978DE1456BA6}"/>
            </a:ext>
          </a:extLst>
        </xdr:cNvPr>
        <xdr:cNvSpPr txBox="1"/>
      </xdr:nvSpPr>
      <xdr:spPr>
        <a:xfrm>
          <a:off x="9758836" y="611755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2810FF1A-916C-469A-8BCF-09ACDE0E0629}"/>
            </a:ext>
          </a:extLst>
        </xdr:cNvPr>
        <xdr:cNvCxnSpPr/>
      </xdr:nvCxnSpPr>
      <xdr:spPr>
        <a:xfrm>
          <a:off x="10194925" y="58642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a:extLst>
            <a:ext uri="{FF2B5EF4-FFF2-40B4-BE49-F238E27FC236}">
              <a16:creationId xmlns:a16="http://schemas.microsoft.com/office/drawing/2014/main" id="{59CD607E-A836-4B2E-ADFC-142AF18F623B}"/>
            </a:ext>
          </a:extLst>
        </xdr:cNvPr>
        <xdr:cNvSpPr txBox="1"/>
      </xdr:nvSpPr>
      <xdr:spPr>
        <a:xfrm>
          <a:off x="9758836" y="5770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a:extLst>
            <a:ext uri="{FF2B5EF4-FFF2-40B4-BE49-F238E27FC236}">
              <a16:creationId xmlns:a16="http://schemas.microsoft.com/office/drawing/2014/main" id="{A27E8865-D209-4B63-9B2C-FD11FE8FA254}"/>
            </a:ext>
          </a:extLst>
        </xdr:cNvPr>
        <xdr:cNvCxnSpPr/>
      </xdr:nvCxnSpPr>
      <xdr:spPr>
        <a:xfrm>
          <a:off x="10194925" y="5517092"/>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a:extLst>
            <a:ext uri="{FF2B5EF4-FFF2-40B4-BE49-F238E27FC236}">
              <a16:creationId xmlns:a16="http://schemas.microsoft.com/office/drawing/2014/main" id="{31DFBFE8-91D1-4586-9406-057682826AF5}"/>
            </a:ext>
          </a:extLst>
        </xdr:cNvPr>
        <xdr:cNvSpPr txBox="1"/>
      </xdr:nvSpPr>
      <xdr:spPr>
        <a:xfrm>
          <a:off x="9758836" y="542329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a:extLst>
            <a:ext uri="{FF2B5EF4-FFF2-40B4-BE49-F238E27FC236}">
              <a16:creationId xmlns:a16="http://schemas.microsoft.com/office/drawing/2014/main" id="{79CA5877-F3DC-4E1B-9079-07B065AB33DA}"/>
            </a:ext>
          </a:extLst>
        </xdr:cNvPr>
        <xdr:cNvCxnSpPr/>
      </xdr:nvCxnSpPr>
      <xdr:spPr>
        <a:xfrm>
          <a:off x="10194925" y="5169958"/>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a:extLst>
            <a:ext uri="{FF2B5EF4-FFF2-40B4-BE49-F238E27FC236}">
              <a16:creationId xmlns:a16="http://schemas.microsoft.com/office/drawing/2014/main" id="{FFAA00D1-602A-4F9B-9316-46463AFC2E84}"/>
            </a:ext>
          </a:extLst>
        </xdr:cNvPr>
        <xdr:cNvSpPr txBox="1"/>
      </xdr:nvSpPr>
      <xdr:spPr>
        <a:xfrm>
          <a:off x="9861428" y="5082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a:extLst>
            <a:ext uri="{FF2B5EF4-FFF2-40B4-BE49-F238E27FC236}">
              <a16:creationId xmlns:a16="http://schemas.microsoft.com/office/drawing/2014/main" id="{344FDDF9-0E2D-41DD-8EF9-8FA2151667A4}"/>
            </a:ext>
          </a:extLst>
        </xdr:cNvPr>
        <xdr:cNvCxnSpPr/>
      </xdr:nvCxnSpPr>
      <xdr:spPr>
        <a:xfrm>
          <a:off x="10194925" y="4822825"/>
          <a:ext cx="38036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a:extLst>
            <a:ext uri="{FF2B5EF4-FFF2-40B4-BE49-F238E27FC236}">
              <a16:creationId xmlns:a16="http://schemas.microsoft.com/office/drawing/2014/main" id="{FA48E1A6-D847-4FE2-AF68-50315E017335}"/>
            </a:ext>
          </a:extLst>
        </xdr:cNvPr>
        <xdr:cNvSpPr/>
      </xdr:nvSpPr>
      <xdr:spPr>
        <a:xfrm>
          <a:off x="10194925" y="4822825"/>
          <a:ext cx="3803650" cy="2076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152661</xdr:rowOff>
    </xdr:to>
    <xdr:cxnSp macro="">
      <xdr:nvCxnSpPr>
        <xdr:cNvPr id="133" name="直線コネクタ 132">
          <a:extLst>
            <a:ext uri="{FF2B5EF4-FFF2-40B4-BE49-F238E27FC236}">
              <a16:creationId xmlns:a16="http://schemas.microsoft.com/office/drawing/2014/main" id="{B1A359BA-F19F-49B7-BECB-9AEB106D3F76}"/>
            </a:ext>
          </a:extLst>
        </xdr:cNvPr>
        <xdr:cNvCxnSpPr/>
      </xdr:nvCxnSpPr>
      <xdr:spPr>
        <a:xfrm flipV="1">
          <a:off x="13323570" y="5169958"/>
          <a:ext cx="1269" cy="13898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156488</xdr:rowOff>
    </xdr:from>
    <xdr:ext cx="560923" cy="259045"/>
    <xdr:sp macro="" textlink="">
      <xdr:nvSpPr>
        <xdr:cNvPr id="134" name="債務償還比率最小値テキスト">
          <a:extLst>
            <a:ext uri="{FF2B5EF4-FFF2-40B4-BE49-F238E27FC236}">
              <a16:creationId xmlns:a16="http://schemas.microsoft.com/office/drawing/2014/main" id="{FECB20EB-F457-49C6-8A99-C3CC470FA4EC}"/>
            </a:ext>
          </a:extLst>
        </xdr:cNvPr>
        <xdr:cNvSpPr txBox="1"/>
      </xdr:nvSpPr>
      <xdr:spPr>
        <a:xfrm>
          <a:off x="13376275" y="6563638"/>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152661</xdr:rowOff>
    </xdr:from>
    <xdr:to>
      <xdr:col>76</xdr:col>
      <xdr:colOff>111125</xdr:colOff>
      <xdr:row>34</xdr:row>
      <xdr:rowOff>152661</xdr:rowOff>
    </xdr:to>
    <xdr:cxnSp macro="">
      <xdr:nvCxnSpPr>
        <xdr:cNvPr id="135" name="直線コネクタ 134">
          <a:extLst>
            <a:ext uri="{FF2B5EF4-FFF2-40B4-BE49-F238E27FC236}">
              <a16:creationId xmlns:a16="http://schemas.microsoft.com/office/drawing/2014/main" id="{C88EE9BC-BD30-4BF5-A047-15DC7417064C}"/>
            </a:ext>
          </a:extLst>
        </xdr:cNvPr>
        <xdr:cNvCxnSpPr/>
      </xdr:nvCxnSpPr>
      <xdr:spPr>
        <a:xfrm>
          <a:off x="13255625" y="65598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a:extLst>
            <a:ext uri="{FF2B5EF4-FFF2-40B4-BE49-F238E27FC236}">
              <a16:creationId xmlns:a16="http://schemas.microsoft.com/office/drawing/2014/main" id="{F79B6E77-CACE-43C0-8BC3-4FB2B2FDCEC3}"/>
            </a:ext>
          </a:extLst>
        </xdr:cNvPr>
        <xdr:cNvSpPr txBox="1"/>
      </xdr:nvSpPr>
      <xdr:spPr>
        <a:xfrm>
          <a:off x="13376275" y="4951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a:extLst>
            <a:ext uri="{FF2B5EF4-FFF2-40B4-BE49-F238E27FC236}">
              <a16:creationId xmlns:a16="http://schemas.microsoft.com/office/drawing/2014/main" id="{F11F3A37-A3FD-427F-B326-18567F3B817C}"/>
            </a:ext>
          </a:extLst>
        </xdr:cNvPr>
        <xdr:cNvCxnSpPr/>
      </xdr:nvCxnSpPr>
      <xdr:spPr>
        <a:xfrm>
          <a:off x="13255625" y="51699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13916</xdr:rowOff>
    </xdr:from>
    <xdr:ext cx="469744" cy="259045"/>
    <xdr:sp macro="" textlink="">
      <xdr:nvSpPr>
        <xdr:cNvPr id="138" name="債務償還比率平均値テキスト">
          <a:extLst>
            <a:ext uri="{FF2B5EF4-FFF2-40B4-BE49-F238E27FC236}">
              <a16:creationId xmlns:a16="http://schemas.microsoft.com/office/drawing/2014/main" id="{AC0ADBEC-F138-4532-928B-2A987C2A5C8B}"/>
            </a:ext>
          </a:extLst>
        </xdr:cNvPr>
        <xdr:cNvSpPr txBox="1"/>
      </xdr:nvSpPr>
      <xdr:spPr>
        <a:xfrm>
          <a:off x="13376275" y="57606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35489</xdr:rowOff>
    </xdr:from>
    <xdr:to>
      <xdr:col>76</xdr:col>
      <xdr:colOff>73025</xdr:colOff>
      <xdr:row>30</xdr:row>
      <xdr:rowOff>137089</xdr:rowOff>
    </xdr:to>
    <xdr:sp macro="" textlink="">
      <xdr:nvSpPr>
        <xdr:cNvPr id="139" name="フローチャート: 判断 138">
          <a:extLst>
            <a:ext uri="{FF2B5EF4-FFF2-40B4-BE49-F238E27FC236}">
              <a16:creationId xmlns:a16="http://schemas.microsoft.com/office/drawing/2014/main" id="{5531CD2B-89ED-4279-AC44-4274F894E5A1}"/>
            </a:ext>
          </a:extLst>
        </xdr:cNvPr>
        <xdr:cNvSpPr/>
      </xdr:nvSpPr>
      <xdr:spPr>
        <a:xfrm>
          <a:off x="13293725" y="578223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28653</xdr:rowOff>
    </xdr:from>
    <xdr:to>
      <xdr:col>72</xdr:col>
      <xdr:colOff>123825</xdr:colOff>
      <xdr:row>30</xdr:row>
      <xdr:rowOff>130253</xdr:rowOff>
    </xdr:to>
    <xdr:sp macro="" textlink="">
      <xdr:nvSpPr>
        <xdr:cNvPr id="140" name="フローチャート: 判断 139">
          <a:extLst>
            <a:ext uri="{FF2B5EF4-FFF2-40B4-BE49-F238E27FC236}">
              <a16:creationId xmlns:a16="http://schemas.microsoft.com/office/drawing/2014/main" id="{7C5AE961-003C-4BC1-A7A2-83C1E3C6749E}"/>
            </a:ext>
          </a:extLst>
        </xdr:cNvPr>
        <xdr:cNvSpPr/>
      </xdr:nvSpPr>
      <xdr:spPr>
        <a:xfrm>
          <a:off x="12639675" y="5775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125257</xdr:rowOff>
    </xdr:from>
    <xdr:to>
      <xdr:col>68</xdr:col>
      <xdr:colOff>123825</xdr:colOff>
      <xdr:row>30</xdr:row>
      <xdr:rowOff>55407</xdr:rowOff>
    </xdr:to>
    <xdr:sp macro="" textlink="">
      <xdr:nvSpPr>
        <xdr:cNvPr id="141" name="フローチャート: 判断 140">
          <a:extLst>
            <a:ext uri="{FF2B5EF4-FFF2-40B4-BE49-F238E27FC236}">
              <a16:creationId xmlns:a16="http://schemas.microsoft.com/office/drawing/2014/main" id="{41EFA331-6F20-4861-81B0-726732613892}"/>
            </a:ext>
          </a:extLst>
        </xdr:cNvPr>
        <xdr:cNvSpPr/>
      </xdr:nvSpPr>
      <xdr:spPr>
        <a:xfrm>
          <a:off x="11953875" y="57069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135763</xdr:rowOff>
    </xdr:from>
    <xdr:to>
      <xdr:col>64</xdr:col>
      <xdr:colOff>123825</xdr:colOff>
      <xdr:row>31</xdr:row>
      <xdr:rowOff>65913</xdr:rowOff>
    </xdr:to>
    <xdr:sp macro="" textlink="">
      <xdr:nvSpPr>
        <xdr:cNvPr id="142" name="フローチャート: 判断 141">
          <a:extLst>
            <a:ext uri="{FF2B5EF4-FFF2-40B4-BE49-F238E27FC236}">
              <a16:creationId xmlns:a16="http://schemas.microsoft.com/office/drawing/2014/main" id="{62122B1A-3B38-459D-9EE7-7EC7DEDCF03B}"/>
            </a:ext>
          </a:extLst>
        </xdr:cNvPr>
        <xdr:cNvSpPr/>
      </xdr:nvSpPr>
      <xdr:spPr>
        <a:xfrm>
          <a:off x="11268075" y="588251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142840</xdr:rowOff>
    </xdr:from>
    <xdr:to>
      <xdr:col>60</xdr:col>
      <xdr:colOff>123825</xdr:colOff>
      <xdr:row>31</xdr:row>
      <xdr:rowOff>72990</xdr:rowOff>
    </xdr:to>
    <xdr:sp macro="" textlink="">
      <xdr:nvSpPr>
        <xdr:cNvPr id="143" name="フローチャート: 判断 142">
          <a:extLst>
            <a:ext uri="{FF2B5EF4-FFF2-40B4-BE49-F238E27FC236}">
              <a16:creationId xmlns:a16="http://schemas.microsoft.com/office/drawing/2014/main" id="{F6E8B707-7555-4493-8BCC-C74C8CA8096F}"/>
            </a:ext>
          </a:extLst>
        </xdr:cNvPr>
        <xdr:cNvSpPr/>
      </xdr:nvSpPr>
      <xdr:spPr>
        <a:xfrm>
          <a:off x="10582275" y="58895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C421710A-FD68-4D95-B566-630E580541DE}"/>
            </a:ext>
          </a:extLst>
        </xdr:cNvPr>
        <xdr:cNvSpPr txBox="1"/>
      </xdr:nvSpPr>
      <xdr:spPr>
        <a:xfrm>
          <a:off x="13166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a:extLst>
            <a:ext uri="{FF2B5EF4-FFF2-40B4-BE49-F238E27FC236}">
              <a16:creationId xmlns:a16="http://schemas.microsoft.com/office/drawing/2014/main" id="{FAE81C6B-22B5-46B8-80FB-99EBB33E8ED9}"/>
            </a:ext>
          </a:extLst>
        </xdr:cNvPr>
        <xdr:cNvSpPr txBox="1"/>
      </xdr:nvSpPr>
      <xdr:spPr>
        <a:xfrm>
          <a:off x="125317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2B6B86C-95B0-485A-BB8F-1AAE05A3547F}"/>
            </a:ext>
          </a:extLst>
        </xdr:cNvPr>
        <xdr:cNvSpPr txBox="1"/>
      </xdr:nvSpPr>
      <xdr:spPr>
        <a:xfrm>
          <a:off x="118459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B375A749-C45F-428B-BDB0-FEFDD5B3C01C}"/>
            </a:ext>
          </a:extLst>
        </xdr:cNvPr>
        <xdr:cNvSpPr txBox="1"/>
      </xdr:nvSpPr>
      <xdr:spPr>
        <a:xfrm>
          <a:off x="111601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7AFDEFFB-620F-450C-8043-6844C0DCFAEC}"/>
            </a:ext>
          </a:extLst>
        </xdr:cNvPr>
        <xdr:cNvSpPr txBox="1"/>
      </xdr:nvSpPr>
      <xdr:spPr>
        <a:xfrm>
          <a:off x="10474325" y="69451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22225</xdr:colOff>
      <xdr:row>26</xdr:row>
      <xdr:rowOff>62914</xdr:rowOff>
    </xdr:from>
    <xdr:to>
      <xdr:col>68</xdr:col>
      <xdr:colOff>123825</xdr:colOff>
      <xdr:row>26</xdr:row>
      <xdr:rowOff>164514</xdr:rowOff>
    </xdr:to>
    <xdr:sp macro="" textlink="">
      <xdr:nvSpPr>
        <xdr:cNvPr id="149" name="楕円 148">
          <a:extLst>
            <a:ext uri="{FF2B5EF4-FFF2-40B4-BE49-F238E27FC236}">
              <a16:creationId xmlns:a16="http://schemas.microsoft.com/office/drawing/2014/main" id="{DE022D78-BED0-4927-8B78-89CA3C691090}"/>
            </a:ext>
          </a:extLst>
        </xdr:cNvPr>
        <xdr:cNvSpPr/>
      </xdr:nvSpPr>
      <xdr:spPr>
        <a:xfrm>
          <a:off x="11953875" y="5149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26</xdr:row>
      <xdr:rowOff>152033</xdr:rowOff>
    </xdr:from>
    <xdr:to>
      <xdr:col>64</xdr:col>
      <xdr:colOff>123825</xdr:colOff>
      <xdr:row>27</xdr:row>
      <xdr:rowOff>82183</xdr:rowOff>
    </xdr:to>
    <xdr:sp macro="" textlink="">
      <xdr:nvSpPr>
        <xdr:cNvPr id="150" name="楕円 149">
          <a:extLst>
            <a:ext uri="{FF2B5EF4-FFF2-40B4-BE49-F238E27FC236}">
              <a16:creationId xmlns:a16="http://schemas.microsoft.com/office/drawing/2014/main" id="{C414FDC5-2AF9-4297-A2CB-575E9F1825A1}"/>
            </a:ext>
          </a:extLst>
        </xdr:cNvPr>
        <xdr:cNvSpPr/>
      </xdr:nvSpPr>
      <xdr:spPr>
        <a:xfrm>
          <a:off x="11268075" y="523838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113714</xdr:rowOff>
    </xdr:from>
    <xdr:to>
      <xdr:col>68</xdr:col>
      <xdr:colOff>73025</xdr:colOff>
      <xdr:row>27</xdr:row>
      <xdr:rowOff>31383</xdr:rowOff>
    </xdr:to>
    <xdr:cxnSp macro="">
      <xdr:nvCxnSpPr>
        <xdr:cNvPr id="151" name="直線コネクタ 150">
          <a:extLst>
            <a:ext uri="{FF2B5EF4-FFF2-40B4-BE49-F238E27FC236}">
              <a16:creationId xmlns:a16="http://schemas.microsoft.com/office/drawing/2014/main" id="{7A31144D-0253-401F-A509-C67B99916BAA}"/>
            </a:ext>
          </a:extLst>
        </xdr:cNvPr>
        <xdr:cNvCxnSpPr/>
      </xdr:nvCxnSpPr>
      <xdr:spPr>
        <a:xfrm flipV="1">
          <a:off x="11318875" y="5200064"/>
          <a:ext cx="685800" cy="8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11289</xdr:rowOff>
    </xdr:from>
    <xdr:to>
      <xdr:col>60</xdr:col>
      <xdr:colOff>123825</xdr:colOff>
      <xdr:row>27</xdr:row>
      <xdr:rowOff>112889</xdr:rowOff>
    </xdr:to>
    <xdr:sp macro="" textlink="">
      <xdr:nvSpPr>
        <xdr:cNvPr id="152" name="楕円 151">
          <a:extLst>
            <a:ext uri="{FF2B5EF4-FFF2-40B4-BE49-F238E27FC236}">
              <a16:creationId xmlns:a16="http://schemas.microsoft.com/office/drawing/2014/main" id="{2D896029-6C12-4D55-9B8C-D402232D9A6C}"/>
            </a:ext>
          </a:extLst>
        </xdr:cNvPr>
        <xdr:cNvSpPr/>
      </xdr:nvSpPr>
      <xdr:spPr>
        <a:xfrm>
          <a:off x="10582275" y="5262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31383</xdr:rowOff>
    </xdr:from>
    <xdr:to>
      <xdr:col>64</xdr:col>
      <xdr:colOff>73025</xdr:colOff>
      <xdr:row>27</xdr:row>
      <xdr:rowOff>62089</xdr:rowOff>
    </xdr:to>
    <xdr:cxnSp macro="">
      <xdr:nvCxnSpPr>
        <xdr:cNvPr id="153" name="直線コネクタ 152">
          <a:extLst>
            <a:ext uri="{FF2B5EF4-FFF2-40B4-BE49-F238E27FC236}">
              <a16:creationId xmlns:a16="http://schemas.microsoft.com/office/drawing/2014/main" id="{4FA43DFC-FA66-45F7-8EBB-04A4B81B3AEA}"/>
            </a:ext>
          </a:extLst>
        </xdr:cNvPr>
        <xdr:cNvCxnSpPr/>
      </xdr:nvCxnSpPr>
      <xdr:spPr>
        <a:xfrm flipV="1">
          <a:off x="10633075" y="5282833"/>
          <a:ext cx="685800" cy="30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146780</xdr:rowOff>
    </xdr:from>
    <xdr:ext cx="469744" cy="259045"/>
    <xdr:sp macro="" textlink="">
      <xdr:nvSpPr>
        <xdr:cNvPr id="154" name="n_1aveValue債務償還比率">
          <a:extLst>
            <a:ext uri="{FF2B5EF4-FFF2-40B4-BE49-F238E27FC236}">
              <a16:creationId xmlns:a16="http://schemas.microsoft.com/office/drawing/2014/main" id="{DE162C8C-E062-45D2-8315-5C675335158B}"/>
            </a:ext>
          </a:extLst>
        </xdr:cNvPr>
        <xdr:cNvSpPr txBox="1"/>
      </xdr:nvSpPr>
      <xdr:spPr>
        <a:xfrm>
          <a:off x="12461952" y="5563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46534</xdr:rowOff>
    </xdr:from>
    <xdr:ext cx="469744" cy="259045"/>
    <xdr:sp macro="" textlink="">
      <xdr:nvSpPr>
        <xdr:cNvPr id="155" name="n_2aveValue債務償還比率">
          <a:extLst>
            <a:ext uri="{FF2B5EF4-FFF2-40B4-BE49-F238E27FC236}">
              <a16:creationId xmlns:a16="http://schemas.microsoft.com/office/drawing/2014/main" id="{2BDC02E9-CC53-4C34-902B-03888030B958}"/>
            </a:ext>
          </a:extLst>
        </xdr:cNvPr>
        <xdr:cNvSpPr txBox="1"/>
      </xdr:nvSpPr>
      <xdr:spPr>
        <a:xfrm>
          <a:off x="11788852" y="579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57040</xdr:rowOff>
    </xdr:from>
    <xdr:ext cx="469744" cy="259045"/>
    <xdr:sp macro="" textlink="">
      <xdr:nvSpPr>
        <xdr:cNvPr id="156" name="n_3aveValue債務償還比率">
          <a:extLst>
            <a:ext uri="{FF2B5EF4-FFF2-40B4-BE49-F238E27FC236}">
              <a16:creationId xmlns:a16="http://schemas.microsoft.com/office/drawing/2014/main" id="{3979632B-6560-489E-A2BF-B7C73A367894}"/>
            </a:ext>
          </a:extLst>
        </xdr:cNvPr>
        <xdr:cNvSpPr txBox="1"/>
      </xdr:nvSpPr>
      <xdr:spPr>
        <a:xfrm>
          <a:off x="11103052" y="5968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64117</xdr:rowOff>
    </xdr:from>
    <xdr:ext cx="469744" cy="259045"/>
    <xdr:sp macro="" textlink="">
      <xdr:nvSpPr>
        <xdr:cNvPr id="157" name="n_4aveValue債務償還比率">
          <a:extLst>
            <a:ext uri="{FF2B5EF4-FFF2-40B4-BE49-F238E27FC236}">
              <a16:creationId xmlns:a16="http://schemas.microsoft.com/office/drawing/2014/main" id="{82811439-4FFA-48AE-B5B7-98AD23DB5143}"/>
            </a:ext>
          </a:extLst>
        </xdr:cNvPr>
        <xdr:cNvSpPr txBox="1"/>
      </xdr:nvSpPr>
      <xdr:spPr>
        <a:xfrm>
          <a:off x="10417252" y="597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9591</xdr:rowOff>
    </xdr:from>
    <xdr:ext cx="405111" cy="259045"/>
    <xdr:sp macro="" textlink="">
      <xdr:nvSpPr>
        <xdr:cNvPr id="158" name="n_2mainValue債務償還比率">
          <a:extLst>
            <a:ext uri="{FF2B5EF4-FFF2-40B4-BE49-F238E27FC236}">
              <a16:creationId xmlns:a16="http://schemas.microsoft.com/office/drawing/2014/main" id="{2DB37E70-25C3-43D7-8749-EFFE52C0CF2A}"/>
            </a:ext>
          </a:extLst>
        </xdr:cNvPr>
        <xdr:cNvSpPr txBox="1"/>
      </xdr:nvSpPr>
      <xdr:spPr>
        <a:xfrm>
          <a:off x="11821169" y="493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60969</xdr:colOff>
      <xdr:row>25</xdr:row>
      <xdr:rowOff>98710</xdr:rowOff>
    </xdr:from>
    <xdr:ext cx="405111" cy="259045"/>
    <xdr:sp macro="" textlink="">
      <xdr:nvSpPr>
        <xdr:cNvPr id="159" name="n_3mainValue債務償還比率">
          <a:extLst>
            <a:ext uri="{FF2B5EF4-FFF2-40B4-BE49-F238E27FC236}">
              <a16:creationId xmlns:a16="http://schemas.microsoft.com/office/drawing/2014/main" id="{3578EDD7-1CC0-442E-B28C-21A2D8630F2C}"/>
            </a:ext>
          </a:extLst>
        </xdr:cNvPr>
        <xdr:cNvSpPr txBox="1"/>
      </xdr:nvSpPr>
      <xdr:spPr>
        <a:xfrm>
          <a:off x="11135369" y="5019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129416</xdr:rowOff>
    </xdr:from>
    <xdr:ext cx="469744" cy="259045"/>
    <xdr:sp macro="" textlink="">
      <xdr:nvSpPr>
        <xdr:cNvPr id="160" name="n_4mainValue債務償還比率">
          <a:extLst>
            <a:ext uri="{FF2B5EF4-FFF2-40B4-BE49-F238E27FC236}">
              <a16:creationId xmlns:a16="http://schemas.microsoft.com/office/drawing/2014/main" id="{DEC1DE48-71D4-44E6-8135-B23D913DAB0A}"/>
            </a:ext>
          </a:extLst>
        </xdr:cNvPr>
        <xdr:cNvSpPr txBox="1"/>
      </xdr:nvSpPr>
      <xdr:spPr>
        <a:xfrm>
          <a:off x="10417252" y="5050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B4BF0ACC-693E-41ED-A050-2762B8C2FB82}"/>
            </a:ext>
          </a:extLst>
        </xdr:cNvPr>
        <xdr:cNvSpPr/>
      </xdr:nvSpPr>
      <xdr:spPr>
        <a:xfrm>
          <a:off x="1152525" y="7759700"/>
          <a:ext cx="5314950" cy="3365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89B4612A-83BE-4435-8919-2A4386E07457}"/>
            </a:ext>
          </a:extLst>
        </xdr:cNvPr>
        <xdr:cNvSpPr/>
      </xdr:nvSpPr>
      <xdr:spPr>
        <a:xfrm>
          <a:off x="1152525" y="11439525"/>
          <a:ext cx="5314950" cy="3302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3DD6C0B4-102F-4525-A9F5-4600BBBBAC56}"/>
            </a:ext>
          </a:extLst>
        </xdr:cNvPr>
        <xdr:cNvSpPr txBox="1"/>
      </xdr:nvSpPr>
      <xdr:spPr>
        <a:xfrm>
          <a:off x="835025" y="8007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44D40204-F63E-45BB-A16A-2C86F95E2DA0}"/>
            </a:ext>
          </a:extLst>
        </xdr:cNvPr>
        <xdr:cNvSpPr txBox="1"/>
      </xdr:nvSpPr>
      <xdr:spPr>
        <a:xfrm>
          <a:off x="6296025" y="105854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A4661729-9830-40BE-ACD5-EFDB0B70F2DB}"/>
            </a:ext>
          </a:extLst>
        </xdr:cNvPr>
        <xdr:cNvSpPr txBox="1"/>
      </xdr:nvSpPr>
      <xdr:spPr>
        <a:xfrm>
          <a:off x="835025" y="116554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DC11D7DE-1AD1-4A37-97EE-FBD213F75B96}"/>
            </a:ext>
          </a:extLst>
        </xdr:cNvPr>
        <xdr:cNvSpPr txBox="1"/>
      </xdr:nvSpPr>
      <xdr:spPr>
        <a:xfrm>
          <a:off x="6296025" y="14309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019B38D-4A68-4543-B6F8-B1716861B937}"/>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244D4E4-9BC6-46FE-894B-9C1A524CF3B9}"/>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E53E3A4-C6FA-4F14-ABAB-5A898B0C3FA0}"/>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C8796A9-69D3-4CCD-B96F-E79328A41D96}"/>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78B66EF-6C44-48E0-8F53-1635611CDF3D}"/>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BD85DE2-9AD9-49F2-B353-F531A69C0785}"/>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69CF790-6BF1-4395-8C79-C9C842D070F3}"/>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E3E5DDF-D3AD-475D-9F96-F5F57C2D2CFC}"/>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0059262-B953-46DC-A3F5-D2370F2CC69B}"/>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DA93FD4-008E-4D6F-86AD-C0698C037836}"/>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5E69F4E-C38A-4D5C-B713-880ED46628FA}"/>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62AC636-5190-4511-9E38-6FC9A474B40A}"/>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DC45466-FEC8-4866-BF0F-B519E53D20CE}"/>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E69971F-AB63-4265-8524-03A982027851}"/>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0DB7B71-5AC6-42BE-BAD2-5E8A7CB2EF45}"/>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575DC31-1758-4681-937E-C2109F66A14C}"/>
            </a:ext>
          </a:extLst>
        </xdr:cNvPr>
        <xdr:cNvSpPr/>
      </xdr:nvSpPr>
      <xdr:spPr>
        <a:xfrm>
          <a:off x="6470650" y="1657350"/>
          <a:ext cx="3302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14D9C5E-41E7-4D8A-958A-A4FCDDCA2FDB}"/>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BCD9B6D-468D-4073-A80D-6EF58BEB9BB5}"/>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B707449-026F-4491-B9FB-BE168AD6CD2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519DE08-4005-4F3B-95D3-4E86BA08F6FB}"/>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BEE3E8F-F32D-4EC9-A241-54E6E16BEDF0}"/>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D3A070F-3883-48C0-AC7C-A569632C5F71}"/>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672A910D-2071-4DCB-973E-66D7EAAC918B}"/>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D9D68DD-E3AE-439B-95D6-6DD8FF3C05B2}"/>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83D389E-182F-4D61-8EDE-5AED33F2AD39}"/>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92B3539-9E38-4C15-AA6B-0935FB9F652C}"/>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57D6B32-0595-4612-9E78-1F0175488818}"/>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7B4E81F-2E1F-47B9-98A5-79499F205A2C}"/>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5247A2BC-93CD-446D-9539-34C7C23A88B0}"/>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8FA9682-EC5A-42C5-A394-EA9C173607CC}"/>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9D78F8B-CBB4-4E6C-9D43-0483C78C6EC4}"/>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89B4AEC-948F-4803-A860-27D9C36894E5}"/>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77BC051-3F3A-4BDA-B0E5-CA7098DE6063}"/>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2FBDA7B-AB38-44DE-A53D-367719CF0C9A}"/>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016C181-0610-461F-990B-1AD735310B33}"/>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45DCE876-1C03-45D9-AF57-878FA7B70086}"/>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32AD5DF-167F-497B-86CF-EE69F5F10EBD}"/>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CF828CE-6A25-4539-B4E5-78F43D1E4CD7}"/>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C76D066-3FBB-4EF1-A881-2AB2F3DC596F}"/>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10099CB-72BD-474A-A548-9D535CC31589}"/>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D6DAA10-D754-4A29-AAC0-117CB8EF20F2}"/>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E041DC4-3295-4A68-9CF7-99241C9CD3B2}"/>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0E343A6D-DF31-4452-9BDC-7D0093A7DBA7}"/>
            </a:ext>
          </a:extLst>
        </xdr:cNvPr>
        <xdr:cNvCxnSpPr/>
      </xdr:nvCxnSpPr>
      <xdr:spPr>
        <a:xfrm>
          <a:off x="685800" y="6908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CF4A7511-75EE-4165-B490-F3AD9645DD0C}"/>
            </a:ext>
          </a:extLst>
        </xdr:cNvPr>
        <xdr:cNvSpPr txBox="1"/>
      </xdr:nvSpPr>
      <xdr:spPr>
        <a:xfrm>
          <a:off x="27577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1705751D-8F38-4DF3-8747-9150A51A51C8}"/>
            </a:ext>
          </a:extLst>
        </xdr:cNvPr>
        <xdr:cNvCxnSpPr/>
      </xdr:nvCxnSpPr>
      <xdr:spPr>
        <a:xfrm>
          <a:off x="685800" y="6464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48F28355-6648-4D40-8200-B344310E4962}"/>
            </a:ext>
          </a:extLst>
        </xdr:cNvPr>
        <xdr:cNvSpPr txBox="1"/>
      </xdr:nvSpPr>
      <xdr:spPr>
        <a:xfrm>
          <a:off x="3398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78F2D2BE-634E-4BA5-8964-4ACA0298111E}"/>
            </a:ext>
          </a:extLst>
        </xdr:cNvPr>
        <xdr:cNvCxnSpPr/>
      </xdr:nvCxnSpPr>
      <xdr:spPr>
        <a:xfrm>
          <a:off x="685800" y="6026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234895A1-4620-4AAD-BCA9-163F11940DB6}"/>
            </a:ext>
          </a:extLst>
        </xdr:cNvPr>
        <xdr:cNvSpPr txBox="1"/>
      </xdr:nvSpPr>
      <xdr:spPr>
        <a:xfrm>
          <a:off x="3398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7F19394E-F43C-4959-8135-61DA7A143A83}"/>
            </a:ext>
          </a:extLst>
        </xdr:cNvPr>
        <xdr:cNvCxnSpPr/>
      </xdr:nvCxnSpPr>
      <xdr:spPr>
        <a:xfrm>
          <a:off x="685800" y="55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6C319AA3-2025-439C-9A90-48C2B60B356C}"/>
            </a:ext>
          </a:extLst>
        </xdr:cNvPr>
        <xdr:cNvSpPr txBox="1"/>
      </xdr:nvSpPr>
      <xdr:spPr>
        <a:xfrm>
          <a:off x="3398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645A7723-656F-4F00-BA6C-9876F6CF40CF}"/>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25AF46E1-7731-4719-8160-A9B979D34F83}"/>
            </a:ext>
          </a:extLst>
        </xdr:cNvPr>
        <xdr:cNvSpPr txBox="1"/>
      </xdr:nvSpPr>
      <xdr:spPr>
        <a:xfrm>
          <a:off x="3398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1062CC2B-0073-4483-95A0-DE821E656FAC}"/>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137922</xdr:rowOff>
    </xdr:from>
    <xdr:to>
      <xdr:col>24</xdr:col>
      <xdr:colOff>62865</xdr:colOff>
      <xdr:row>41</xdr:row>
      <xdr:rowOff>78486</xdr:rowOff>
    </xdr:to>
    <xdr:cxnSp macro="">
      <xdr:nvCxnSpPr>
        <xdr:cNvPr id="55" name="直線コネクタ 54">
          <a:extLst>
            <a:ext uri="{FF2B5EF4-FFF2-40B4-BE49-F238E27FC236}">
              <a16:creationId xmlns:a16="http://schemas.microsoft.com/office/drawing/2014/main" id="{0234930C-E136-4E09-A479-EF4FF889B943}"/>
            </a:ext>
          </a:extLst>
        </xdr:cNvPr>
        <xdr:cNvCxnSpPr/>
      </xdr:nvCxnSpPr>
      <xdr:spPr>
        <a:xfrm flipV="1">
          <a:off x="4177665" y="5592572"/>
          <a:ext cx="0" cy="1261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82313</xdr:rowOff>
    </xdr:from>
    <xdr:ext cx="405111" cy="259045"/>
    <xdr:sp macro="" textlink="">
      <xdr:nvSpPr>
        <xdr:cNvPr id="56" name="【道路】&#10;有形固定資産減価償却率最小値テキスト">
          <a:extLst>
            <a:ext uri="{FF2B5EF4-FFF2-40B4-BE49-F238E27FC236}">
              <a16:creationId xmlns:a16="http://schemas.microsoft.com/office/drawing/2014/main" id="{329A38AC-0B26-45F4-A395-1181FDF59748}"/>
            </a:ext>
          </a:extLst>
        </xdr:cNvPr>
        <xdr:cNvSpPr txBox="1"/>
      </xdr:nvSpPr>
      <xdr:spPr>
        <a:xfrm>
          <a:off x="4216400" y="6857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78486</xdr:rowOff>
    </xdr:from>
    <xdr:to>
      <xdr:col>24</xdr:col>
      <xdr:colOff>152400</xdr:colOff>
      <xdr:row>41</xdr:row>
      <xdr:rowOff>78486</xdr:rowOff>
    </xdr:to>
    <xdr:cxnSp macro="">
      <xdr:nvCxnSpPr>
        <xdr:cNvPr id="57" name="直線コネクタ 56">
          <a:extLst>
            <a:ext uri="{FF2B5EF4-FFF2-40B4-BE49-F238E27FC236}">
              <a16:creationId xmlns:a16="http://schemas.microsoft.com/office/drawing/2014/main" id="{2F20C985-F0E0-4511-A464-E3A3E030F304}"/>
            </a:ext>
          </a:extLst>
        </xdr:cNvPr>
        <xdr:cNvCxnSpPr/>
      </xdr:nvCxnSpPr>
      <xdr:spPr>
        <a:xfrm>
          <a:off x="4108450" y="68539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84599</xdr:rowOff>
    </xdr:from>
    <xdr:ext cx="405111" cy="259045"/>
    <xdr:sp macro="" textlink="">
      <xdr:nvSpPr>
        <xdr:cNvPr id="58" name="【道路】&#10;有形固定資産減価償却率最大値テキスト">
          <a:extLst>
            <a:ext uri="{FF2B5EF4-FFF2-40B4-BE49-F238E27FC236}">
              <a16:creationId xmlns:a16="http://schemas.microsoft.com/office/drawing/2014/main" id="{C05955B6-B8CC-4534-81C5-524B2BF3D29F}"/>
            </a:ext>
          </a:extLst>
        </xdr:cNvPr>
        <xdr:cNvSpPr txBox="1"/>
      </xdr:nvSpPr>
      <xdr:spPr>
        <a:xfrm>
          <a:off x="4216400" y="53741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137922</xdr:rowOff>
    </xdr:from>
    <xdr:to>
      <xdr:col>24</xdr:col>
      <xdr:colOff>152400</xdr:colOff>
      <xdr:row>33</xdr:row>
      <xdr:rowOff>137922</xdr:rowOff>
    </xdr:to>
    <xdr:cxnSp macro="">
      <xdr:nvCxnSpPr>
        <xdr:cNvPr id="59" name="直線コネクタ 58">
          <a:extLst>
            <a:ext uri="{FF2B5EF4-FFF2-40B4-BE49-F238E27FC236}">
              <a16:creationId xmlns:a16="http://schemas.microsoft.com/office/drawing/2014/main" id="{336576BF-CF3D-4526-A733-7A041DE2E863}"/>
            </a:ext>
          </a:extLst>
        </xdr:cNvPr>
        <xdr:cNvCxnSpPr/>
      </xdr:nvCxnSpPr>
      <xdr:spPr>
        <a:xfrm>
          <a:off x="4108450" y="559257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26687</xdr:rowOff>
    </xdr:from>
    <xdr:ext cx="405111" cy="259045"/>
    <xdr:sp macro="" textlink="">
      <xdr:nvSpPr>
        <xdr:cNvPr id="60" name="【道路】&#10;有形固定資産減価償却率平均値テキスト">
          <a:extLst>
            <a:ext uri="{FF2B5EF4-FFF2-40B4-BE49-F238E27FC236}">
              <a16:creationId xmlns:a16="http://schemas.microsoft.com/office/drawing/2014/main" id="{566E04B7-4F1F-43B8-8618-0AE3433C8F9E}"/>
            </a:ext>
          </a:extLst>
        </xdr:cNvPr>
        <xdr:cNvSpPr txBox="1"/>
      </xdr:nvSpPr>
      <xdr:spPr>
        <a:xfrm>
          <a:off x="4216400" y="6141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48260</xdr:rowOff>
    </xdr:from>
    <xdr:to>
      <xdr:col>24</xdr:col>
      <xdr:colOff>114300</xdr:colOff>
      <xdr:row>37</xdr:row>
      <xdr:rowOff>149860</xdr:rowOff>
    </xdr:to>
    <xdr:sp macro="" textlink="">
      <xdr:nvSpPr>
        <xdr:cNvPr id="61" name="フローチャート: 判断 60">
          <a:extLst>
            <a:ext uri="{FF2B5EF4-FFF2-40B4-BE49-F238E27FC236}">
              <a16:creationId xmlns:a16="http://schemas.microsoft.com/office/drawing/2014/main" id="{44F9D96C-1035-4797-9995-A1C47B75BD5C}"/>
            </a:ext>
          </a:extLst>
        </xdr:cNvPr>
        <xdr:cNvSpPr/>
      </xdr:nvSpPr>
      <xdr:spPr>
        <a:xfrm>
          <a:off x="4127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23114</xdr:rowOff>
    </xdr:from>
    <xdr:to>
      <xdr:col>20</xdr:col>
      <xdr:colOff>38100</xdr:colOff>
      <xdr:row>37</xdr:row>
      <xdr:rowOff>124714</xdr:rowOff>
    </xdr:to>
    <xdr:sp macro="" textlink="">
      <xdr:nvSpPr>
        <xdr:cNvPr id="62" name="フローチャート: 判断 61">
          <a:extLst>
            <a:ext uri="{FF2B5EF4-FFF2-40B4-BE49-F238E27FC236}">
              <a16:creationId xmlns:a16="http://schemas.microsoft.com/office/drawing/2014/main" id="{225225F9-18C4-44C5-BB30-A15F62267F68}"/>
            </a:ext>
          </a:extLst>
        </xdr:cNvPr>
        <xdr:cNvSpPr/>
      </xdr:nvSpPr>
      <xdr:spPr>
        <a:xfrm>
          <a:off x="3384550" y="613816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164846</xdr:rowOff>
    </xdr:from>
    <xdr:to>
      <xdr:col>15</xdr:col>
      <xdr:colOff>101600</xdr:colOff>
      <xdr:row>37</xdr:row>
      <xdr:rowOff>94996</xdr:rowOff>
    </xdr:to>
    <xdr:sp macro="" textlink="">
      <xdr:nvSpPr>
        <xdr:cNvPr id="63" name="フローチャート: 判断 62">
          <a:extLst>
            <a:ext uri="{FF2B5EF4-FFF2-40B4-BE49-F238E27FC236}">
              <a16:creationId xmlns:a16="http://schemas.microsoft.com/office/drawing/2014/main" id="{0C8FA86D-E4B7-4EAC-A14B-3B10E5AAC42B}"/>
            </a:ext>
          </a:extLst>
        </xdr:cNvPr>
        <xdr:cNvSpPr/>
      </xdr:nvSpPr>
      <xdr:spPr>
        <a:xfrm>
          <a:off x="2571750" y="61147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132842</xdr:rowOff>
    </xdr:from>
    <xdr:to>
      <xdr:col>10</xdr:col>
      <xdr:colOff>165100</xdr:colOff>
      <xdr:row>37</xdr:row>
      <xdr:rowOff>62992</xdr:rowOff>
    </xdr:to>
    <xdr:sp macro="" textlink="">
      <xdr:nvSpPr>
        <xdr:cNvPr id="64" name="フローチャート: 判断 63">
          <a:extLst>
            <a:ext uri="{FF2B5EF4-FFF2-40B4-BE49-F238E27FC236}">
              <a16:creationId xmlns:a16="http://schemas.microsoft.com/office/drawing/2014/main" id="{80776BC4-B9BE-46F0-9447-198AA4CA260F}"/>
            </a:ext>
          </a:extLst>
        </xdr:cNvPr>
        <xdr:cNvSpPr/>
      </xdr:nvSpPr>
      <xdr:spPr>
        <a:xfrm>
          <a:off x="1778000" y="608279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98552</xdr:rowOff>
    </xdr:from>
    <xdr:to>
      <xdr:col>6</xdr:col>
      <xdr:colOff>38100</xdr:colOff>
      <xdr:row>37</xdr:row>
      <xdr:rowOff>28702</xdr:rowOff>
    </xdr:to>
    <xdr:sp macro="" textlink="">
      <xdr:nvSpPr>
        <xdr:cNvPr id="65" name="フローチャート: 判断 64">
          <a:extLst>
            <a:ext uri="{FF2B5EF4-FFF2-40B4-BE49-F238E27FC236}">
              <a16:creationId xmlns:a16="http://schemas.microsoft.com/office/drawing/2014/main" id="{45F4DAD3-5717-465D-B357-3D31A3A673E6}"/>
            </a:ext>
          </a:extLst>
        </xdr:cNvPr>
        <xdr:cNvSpPr/>
      </xdr:nvSpPr>
      <xdr:spPr>
        <a:xfrm>
          <a:off x="984250" y="604850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534CE56A-127C-4407-9BAA-FFE2DA0096E0}"/>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A296C6C0-B76A-4971-AC0A-3913F69CBB25}"/>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1C89972-B282-41EF-BCB9-362C677EA0A6}"/>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57F47BDC-06E1-474D-AD1D-6A3978846F92}"/>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B857C82-BF3B-48F4-A1CF-611E2A6270CE}"/>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41402</xdr:rowOff>
    </xdr:from>
    <xdr:to>
      <xdr:col>24</xdr:col>
      <xdr:colOff>114300</xdr:colOff>
      <xdr:row>37</xdr:row>
      <xdr:rowOff>143002</xdr:rowOff>
    </xdr:to>
    <xdr:sp macro="" textlink="">
      <xdr:nvSpPr>
        <xdr:cNvPr id="71" name="楕円 70">
          <a:extLst>
            <a:ext uri="{FF2B5EF4-FFF2-40B4-BE49-F238E27FC236}">
              <a16:creationId xmlns:a16="http://schemas.microsoft.com/office/drawing/2014/main" id="{9F5E2212-E3D9-4296-A499-621ED62DC327}"/>
            </a:ext>
          </a:extLst>
        </xdr:cNvPr>
        <xdr:cNvSpPr/>
      </xdr:nvSpPr>
      <xdr:spPr>
        <a:xfrm>
          <a:off x="4127500" y="615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64279</xdr:rowOff>
    </xdr:from>
    <xdr:ext cx="405111" cy="259045"/>
    <xdr:sp macro="" textlink="">
      <xdr:nvSpPr>
        <xdr:cNvPr id="72" name="【道路】&#10;有形固定資産減価償却率該当値テキスト">
          <a:extLst>
            <a:ext uri="{FF2B5EF4-FFF2-40B4-BE49-F238E27FC236}">
              <a16:creationId xmlns:a16="http://schemas.microsoft.com/office/drawing/2014/main" id="{83165641-DC24-46B9-A28C-FA7BCB27B0FC}"/>
            </a:ext>
          </a:extLst>
        </xdr:cNvPr>
        <xdr:cNvSpPr txBox="1"/>
      </xdr:nvSpPr>
      <xdr:spPr>
        <a:xfrm>
          <a:off x="4216400" y="6014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164846</xdr:rowOff>
    </xdr:from>
    <xdr:to>
      <xdr:col>20</xdr:col>
      <xdr:colOff>38100</xdr:colOff>
      <xdr:row>37</xdr:row>
      <xdr:rowOff>94996</xdr:rowOff>
    </xdr:to>
    <xdr:sp macro="" textlink="">
      <xdr:nvSpPr>
        <xdr:cNvPr id="73" name="楕円 72">
          <a:extLst>
            <a:ext uri="{FF2B5EF4-FFF2-40B4-BE49-F238E27FC236}">
              <a16:creationId xmlns:a16="http://schemas.microsoft.com/office/drawing/2014/main" id="{4787A61F-F161-411A-8780-CB2EFDA6F114}"/>
            </a:ext>
          </a:extLst>
        </xdr:cNvPr>
        <xdr:cNvSpPr/>
      </xdr:nvSpPr>
      <xdr:spPr>
        <a:xfrm>
          <a:off x="3384550" y="611479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44196</xdr:rowOff>
    </xdr:from>
    <xdr:to>
      <xdr:col>24</xdr:col>
      <xdr:colOff>63500</xdr:colOff>
      <xdr:row>37</xdr:row>
      <xdr:rowOff>92202</xdr:rowOff>
    </xdr:to>
    <xdr:cxnSp macro="">
      <xdr:nvCxnSpPr>
        <xdr:cNvPr id="74" name="直線コネクタ 73">
          <a:extLst>
            <a:ext uri="{FF2B5EF4-FFF2-40B4-BE49-F238E27FC236}">
              <a16:creationId xmlns:a16="http://schemas.microsoft.com/office/drawing/2014/main" id="{0A0A7881-7DA6-4FE0-858D-F8B56FDCF109}"/>
            </a:ext>
          </a:extLst>
        </xdr:cNvPr>
        <xdr:cNvCxnSpPr/>
      </xdr:nvCxnSpPr>
      <xdr:spPr>
        <a:xfrm>
          <a:off x="3429000" y="6159246"/>
          <a:ext cx="7493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139700</xdr:rowOff>
    </xdr:from>
    <xdr:to>
      <xdr:col>15</xdr:col>
      <xdr:colOff>101600</xdr:colOff>
      <xdr:row>37</xdr:row>
      <xdr:rowOff>69850</xdr:rowOff>
    </xdr:to>
    <xdr:sp macro="" textlink="">
      <xdr:nvSpPr>
        <xdr:cNvPr id="75" name="楕円 74">
          <a:extLst>
            <a:ext uri="{FF2B5EF4-FFF2-40B4-BE49-F238E27FC236}">
              <a16:creationId xmlns:a16="http://schemas.microsoft.com/office/drawing/2014/main" id="{E5DD76C8-8199-4B88-96D6-CA8E9B3C76B2}"/>
            </a:ext>
          </a:extLst>
        </xdr:cNvPr>
        <xdr:cNvSpPr/>
      </xdr:nvSpPr>
      <xdr:spPr>
        <a:xfrm>
          <a:off x="2571750" y="60896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19050</xdr:rowOff>
    </xdr:from>
    <xdr:to>
      <xdr:col>19</xdr:col>
      <xdr:colOff>177800</xdr:colOff>
      <xdr:row>37</xdr:row>
      <xdr:rowOff>44196</xdr:rowOff>
    </xdr:to>
    <xdr:cxnSp macro="">
      <xdr:nvCxnSpPr>
        <xdr:cNvPr id="76" name="直線コネクタ 75">
          <a:extLst>
            <a:ext uri="{FF2B5EF4-FFF2-40B4-BE49-F238E27FC236}">
              <a16:creationId xmlns:a16="http://schemas.microsoft.com/office/drawing/2014/main" id="{A6E88AAA-6E5C-46C3-90D8-041E03999823}"/>
            </a:ext>
          </a:extLst>
        </xdr:cNvPr>
        <xdr:cNvCxnSpPr/>
      </xdr:nvCxnSpPr>
      <xdr:spPr>
        <a:xfrm>
          <a:off x="2622550" y="6134100"/>
          <a:ext cx="80645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107696</xdr:rowOff>
    </xdr:from>
    <xdr:to>
      <xdr:col>10</xdr:col>
      <xdr:colOff>165100</xdr:colOff>
      <xdr:row>37</xdr:row>
      <xdr:rowOff>37846</xdr:rowOff>
    </xdr:to>
    <xdr:sp macro="" textlink="">
      <xdr:nvSpPr>
        <xdr:cNvPr id="77" name="楕円 76">
          <a:extLst>
            <a:ext uri="{FF2B5EF4-FFF2-40B4-BE49-F238E27FC236}">
              <a16:creationId xmlns:a16="http://schemas.microsoft.com/office/drawing/2014/main" id="{4FD7AD2C-B235-4115-982D-FE62C142BACB}"/>
            </a:ext>
          </a:extLst>
        </xdr:cNvPr>
        <xdr:cNvSpPr/>
      </xdr:nvSpPr>
      <xdr:spPr>
        <a:xfrm>
          <a:off x="1778000" y="605764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158496</xdr:rowOff>
    </xdr:from>
    <xdr:to>
      <xdr:col>15</xdr:col>
      <xdr:colOff>50800</xdr:colOff>
      <xdr:row>37</xdr:row>
      <xdr:rowOff>19050</xdr:rowOff>
    </xdr:to>
    <xdr:cxnSp macro="">
      <xdr:nvCxnSpPr>
        <xdr:cNvPr id="78" name="直線コネクタ 77">
          <a:extLst>
            <a:ext uri="{FF2B5EF4-FFF2-40B4-BE49-F238E27FC236}">
              <a16:creationId xmlns:a16="http://schemas.microsoft.com/office/drawing/2014/main" id="{E735E1D2-B317-4FDD-8968-EBEE2266E787}"/>
            </a:ext>
          </a:extLst>
        </xdr:cNvPr>
        <xdr:cNvCxnSpPr/>
      </xdr:nvCxnSpPr>
      <xdr:spPr>
        <a:xfrm>
          <a:off x="1828800" y="6108446"/>
          <a:ext cx="793750" cy="2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115841</xdr:rowOff>
    </xdr:from>
    <xdr:ext cx="405111" cy="259045"/>
    <xdr:sp macro="" textlink="">
      <xdr:nvSpPr>
        <xdr:cNvPr id="79" name="n_1aveValue【道路】&#10;有形固定資産減価償却率">
          <a:extLst>
            <a:ext uri="{FF2B5EF4-FFF2-40B4-BE49-F238E27FC236}">
              <a16:creationId xmlns:a16="http://schemas.microsoft.com/office/drawing/2014/main" id="{58C91B19-51A2-49A7-87B6-FABCE8E1FCD5}"/>
            </a:ext>
          </a:extLst>
        </xdr:cNvPr>
        <xdr:cNvSpPr txBox="1"/>
      </xdr:nvSpPr>
      <xdr:spPr>
        <a:xfrm>
          <a:off x="3239144" y="62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86123</xdr:rowOff>
    </xdr:from>
    <xdr:ext cx="405111" cy="259045"/>
    <xdr:sp macro="" textlink="">
      <xdr:nvSpPr>
        <xdr:cNvPr id="80" name="n_2aveValue【道路】&#10;有形固定資産減価償却率">
          <a:extLst>
            <a:ext uri="{FF2B5EF4-FFF2-40B4-BE49-F238E27FC236}">
              <a16:creationId xmlns:a16="http://schemas.microsoft.com/office/drawing/2014/main" id="{1664D3E8-FAC2-4F52-84DB-57A3CAA1B55F}"/>
            </a:ext>
          </a:extLst>
        </xdr:cNvPr>
        <xdr:cNvSpPr txBox="1"/>
      </xdr:nvSpPr>
      <xdr:spPr>
        <a:xfrm>
          <a:off x="2439044" y="6201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54119</xdr:rowOff>
    </xdr:from>
    <xdr:ext cx="405111" cy="259045"/>
    <xdr:sp macro="" textlink="">
      <xdr:nvSpPr>
        <xdr:cNvPr id="81" name="n_3aveValue【道路】&#10;有形固定資産減価償却率">
          <a:extLst>
            <a:ext uri="{FF2B5EF4-FFF2-40B4-BE49-F238E27FC236}">
              <a16:creationId xmlns:a16="http://schemas.microsoft.com/office/drawing/2014/main" id="{DCA7ADBD-4EDE-487A-BDDC-BAEF74284D8C}"/>
            </a:ext>
          </a:extLst>
        </xdr:cNvPr>
        <xdr:cNvSpPr txBox="1"/>
      </xdr:nvSpPr>
      <xdr:spPr>
        <a:xfrm>
          <a:off x="1645294" y="6169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45229</xdr:rowOff>
    </xdr:from>
    <xdr:ext cx="405111" cy="259045"/>
    <xdr:sp macro="" textlink="">
      <xdr:nvSpPr>
        <xdr:cNvPr id="82" name="n_4aveValue【道路】&#10;有形固定資産減価償却率">
          <a:extLst>
            <a:ext uri="{FF2B5EF4-FFF2-40B4-BE49-F238E27FC236}">
              <a16:creationId xmlns:a16="http://schemas.microsoft.com/office/drawing/2014/main" id="{A0CB831B-52BD-49B1-8829-36805B93EE16}"/>
            </a:ext>
          </a:extLst>
        </xdr:cNvPr>
        <xdr:cNvSpPr txBox="1"/>
      </xdr:nvSpPr>
      <xdr:spPr>
        <a:xfrm>
          <a:off x="851544" y="5830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111523</xdr:rowOff>
    </xdr:from>
    <xdr:ext cx="405111" cy="259045"/>
    <xdr:sp macro="" textlink="">
      <xdr:nvSpPr>
        <xdr:cNvPr id="83" name="n_1mainValue【道路】&#10;有形固定資産減価償却率">
          <a:extLst>
            <a:ext uri="{FF2B5EF4-FFF2-40B4-BE49-F238E27FC236}">
              <a16:creationId xmlns:a16="http://schemas.microsoft.com/office/drawing/2014/main" id="{9D7F2F90-0CA6-42DD-AFF2-11F4EBE82E93}"/>
            </a:ext>
          </a:extLst>
        </xdr:cNvPr>
        <xdr:cNvSpPr txBox="1"/>
      </xdr:nvSpPr>
      <xdr:spPr>
        <a:xfrm>
          <a:off x="3239144" y="5896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86377</xdr:rowOff>
    </xdr:from>
    <xdr:ext cx="405111" cy="259045"/>
    <xdr:sp macro="" textlink="">
      <xdr:nvSpPr>
        <xdr:cNvPr id="84" name="n_2mainValue【道路】&#10;有形固定資産減価償却率">
          <a:extLst>
            <a:ext uri="{FF2B5EF4-FFF2-40B4-BE49-F238E27FC236}">
              <a16:creationId xmlns:a16="http://schemas.microsoft.com/office/drawing/2014/main" id="{2103A0AE-13DE-49D1-9DB6-5DD7047D60AC}"/>
            </a:ext>
          </a:extLst>
        </xdr:cNvPr>
        <xdr:cNvSpPr txBox="1"/>
      </xdr:nvSpPr>
      <xdr:spPr>
        <a:xfrm>
          <a:off x="2439044" y="5871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54373</xdr:rowOff>
    </xdr:from>
    <xdr:ext cx="405111" cy="259045"/>
    <xdr:sp macro="" textlink="">
      <xdr:nvSpPr>
        <xdr:cNvPr id="85" name="n_3mainValue【道路】&#10;有形固定資産減価償却率">
          <a:extLst>
            <a:ext uri="{FF2B5EF4-FFF2-40B4-BE49-F238E27FC236}">
              <a16:creationId xmlns:a16="http://schemas.microsoft.com/office/drawing/2014/main" id="{E111BE27-ECB1-43BA-92A9-F6A04ABBFE6D}"/>
            </a:ext>
          </a:extLst>
        </xdr:cNvPr>
        <xdr:cNvSpPr txBox="1"/>
      </xdr:nvSpPr>
      <xdr:spPr>
        <a:xfrm>
          <a:off x="1645294" y="5839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529E7B6F-55D4-46C1-AC43-931E37B3C485}"/>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152C648A-AF56-47F4-B047-CA61296995EA}"/>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B5244F85-9FDC-431A-AA08-CCBEBCCD20F0}"/>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1265631E-43E7-4BA2-BCD1-70930A81A307}"/>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98BA4E3E-36F6-4A5C-A334-E447D0DF95F0}"/>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C03D6439-3909-4055-B20E-089FE711E804}"/>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84D40E62-F601-4136-8E94-5CDF7F28D376}"/>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F539BFF9-1ED9-4E3C-8A5B-D651F71A0934}"/>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B03D21E1-E6DA-41FB-BDE2-076D00BFFBF4}"/>
            </a:ext>
          </a:extLst>
        </xdr:cNvPr>
        <xdr:cNvSpPr txBox="1"/>
      </xdr:nvSpPr>
      <xdr:spPr>
        <a:xfrm>
          <a:off x="5918200" y="495935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2271CBCC-9B63-455F-8D47-A2F982CB203F}"/>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a:extLst>
            <a:ext uri="{FF2B5EF4-FFF2-40B4-BE49-F238E27FC236}">
              <a16:creationId xmlns:a16="http://schemas.microsoft.com/office/drawing/2014/main" id="{243E4AA0-16D0-4273-9D85-05936AA622EB}"/>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a:extLst>
            <a:ext uri="{FF2B5EF4-FFF2-40B4-BE49-F238E27FC236}">
              <a16:creationId xmlns:a16="http://schemas.microsoft.com/office/drawing/2014/main" id="{B696E8BB-B7C6-4FFB-ACA0-3A355427F41B}"/>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a:extLst>
            <a:ext uri="{FF2B5EF4-FFF2-40B4-BE49-F238E27FC236}">
              <a16:creationId xmlns:a16="http://schemas.microsoft.com/office/drawing/2014/main" id="{03082D36-D7D5-44D7-B17E-E9F1EC08A52D}"/>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a:extLst>
            <a:ext uri="{FF2B5EF4-FFF2-40B4-BE49-F238E27FC236}">
              <a16:creationId xmlns:a16="http://schemas.microsoft.com/office/drawing/2014/main" id="{82EDC053-1C25-44D0-B65C-94B485E9E286}"/>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a:extLst>
            <a:ext uri="{FF2B5EF4-FFF2-40B4-BE49-F238E27FC236}">
              <a16:creationId xmlns:a16="http://schemas.microsoft.com/office/drawing/2014/main" id="{05D60DCF-4C5F-4629-B436-291705ADB02E}"/>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1" name="テキスト ボックス 100">
          <a:extLst>
            <a:ext uri="{FF2B5EF4-FFF2-40B4-BE49-F238E27FC236}">
              <a16:creationId xmlns:a16="http://schemas.microsoft.com/office/drawing/2014/main" id="{D4B55D33-419C-485B-8C89-7F3EDD057840}"/>
            </a:ext>
          </a:extLst>
        </xdr:cNvPr>
        <xdr:cNvSpPr txBox="1"/>
      </xdr:nvSpPr>
      <xdr:spPr>
        <a:xfrm>
          <a:off x="5482151" y="5890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a:extLst>
            <a:ext uri="{FF2B5EF4-FFF2-40B4-BE49-F238E27FC236}">
              <a16:creationId xmlns:a16="http://schemas.microsoft.com/office/drawing/2014/main" id="{0A733851-3F71-427B-88E3-DC8D7DC26DAC}"/>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3" name="テキスト ボックス 102">
          <a:extLst>
            <a:ext uri="{FF2B5EF4-FFF2-40B4-BE49-F238E27FC236}">
              <a16:creationId xmlns:a16="http://schemas.microsoft.com/office/drawing/2014/main" id="{80495289-47B5-43CC-98E8-32D265EAC8F0}"/>
            </a:ext>
          </a:extLst>
        </xdr:cNvPr>
        <xdr:cNvSpPr txBox="1"/>
      </xdr:nvSpPr>
      <xdr:spPr>
        <a:xfrm>
          <a:off x="5482151" y="545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A0B107F1-F40B-4CBE-AC03-6044AFBC0831}"/>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5" name="テキスト ボックス 104">
          <a:extLst>
            <a:ext uri="{FF2B5EF4-FFF2-40B4-BE49-F238E27FC236}">
              <a16:creationId xmlns:a16="http://schemas.microsoft.com/office/drawing/2014/main" id="{12703170-165C-44E3-8BB4-D124617AFBDD}"/>
            </a:ext>
          </a:extLst>
        </xdr:cNvPr>
        <xdr:cNvSpPr txBox="1"/>
      </xdr:nvSpPr>
      <xdr:spPr>
        <a:xfrm>
          <a:off x="5482151" y="500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道路】&#10;一人当たり延長グラフ枠">
          <a:extLst>
            <a:ext uri="{FF2B5EF4-FFF2-40B4-BE49-F238E27FC236}">
              <a16:creationId xmlns:a16="http://schemas.microsoft.com/office/drawing/2014/main" id="{8BD524A6-BA1E-4AFE-A465-F3CEF1F1A9DC}"/>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54894</xdr:rowOff>
    </xdr:from>
    <xdr:to>
      <xdr:col>54</xdr:col>
      <xdr:colOff>189865</xdr:colOff>
      <xdr:row>41</xdr:row>
      <xdr:rowOff>70896</xdr:rowOff>
    </xdr:to>
    <xdr:cxnSp macro="">
      <xdr:nvCxnSpPr>
        <xdr:cNvPr id="107" name="直線コネクタ 106">
          <a:extLst>
            <a:ext uri="{FF2B5EF4-FFF2-40B4-BE49-F238E27FC236}">
              <a16:creationId xmlns:a16="http://schemas.microsoft.com/office/drawing/2014/main" id="{8AF91F58-D2AA-4952-9E9D-FBAAF2838433}"/>
            </a:ext>
          </a:extLst>
        </xdr:cNvPr>
        <xdr:cNvCxnSpPr/>
      </xdr:nvCxnSpPr>
      <xdr:spPr>
        <a:xfrm flipV="1">
          <a:off x="9429115" y="5509544"/>
          <a:ext cx="0" cy="133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74723</xdr:rowOff>
    </xdr:from>
    <xdr:ext cx="469744" cy="259045"/>
    <xdr:sp macro="" textlink="">
      <xdr:nvSpPr>
        <xdr:cNvPr id="108" name="【道路】&#10;一人当たり延長最小値テキスト">
          <a:extLst>
            <a:ext uri="{FF2B5EF4-FFF2-40B4-BE49-F238E27FC236}">
              <a16:creationId xmlns:a16="http://schemas.microsoft.com/office/drawing/2014/main" id="{BE2B1B2B-099C-487A-A8C2-AABD22492233}"/>
            </a:ext>
          </a:extLst>
        </xdr:cNvPr>
        <xdr:cNvSpPr txBox="1"/>
      </xdr:nvSpPr>
      <xdr:spPr>
        <a:xfrm>
          <a:off x="9467850" y="6850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70896</xdr:rowOff>
    </xdr:from>
    <xdr:to>
      <xdr:col>55</xdr:col>
      <xdr:colOff>88900</xdr:colOff>
      <xdr:row>41</xdr:row>
      <xdr:rowOff>70896</xdr:rowOff>
    </xdr:to>
    <xdr:cxnSp macro="">
      <xdr:nvCxnSpPr>
        <xdr:cNvPr id="109" name="直線コネクタ 108">
          <a:extLst>
            <a:ext uri="{FF2B5EF4-FFF2-40B4-BE49-F238E27FC236}">
              <a16:creationId xmlns:a16="http://schemas.microsoft.com/office/drawing/2014/main" id="{A66FBA31-DF8C-4CEF-9441-672C06F1737C}"/>
            </a:ext>
          </a:extLst>
        </xdr:cNvPr>
        <xdr:cNvCxnSpPr/>
      </xdr:nvCxnSpPr>
      <xdr:spPr>
        <a:xfrm>
          <a:off x="9359900" y="68463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1571</xdr:rowOff>
    </xdr:from>
    <xdr:ext cx="534377" cy="259045"/>
    <xdr:sp macro="" textlink="">
      <xdr:nvSpPr>
        <xdr:cNvPr id="110" name="【道路】&#10;一人当たり延長最大値テキスト">
          <a:extLst>
            <a:ext uri="{FF2B5EF4-FFF2-40B4-BE49-F238E27FC236}">
              <a16:creationId xmlns:a16="http://schemas.microsoft.com/office/drawing/2014/main" id="{BDD2DF63-3BE9-44E4-BC06-2AE269B001CC}"/>
            </a:ext>
          </a:extLst>
        </xdr:cNvPr>
        <xdr:cNvSpPr txBox="1"/>
      </xdr:nvSpPr>
      <xdr:spPr>
        <a:xfrm>
          <a:off x="9467850" y="529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54894</xdr:rowOff>
    </xdr:from>
    <xdr:to>
      <xdr:col>55</xdr:col>
      <xdr:colOff>88900</xdr:colOff>
      <xdr:row>33</xdr:row>
      <xdr:rowOff>54894</xdr:rowOff>
    </xdr:to>
    <xdr:cxnSp macro="">
      <xdr:nvCxnSpPr>
        <xdr:cNvPr id="111" name="直線コネクタ 110">
          <a:extLst>
            <a:ext uri="{FF2B5EF4-FFF2-40B4-BE49-F238E27FC236}">
              <a16:creationId xmlns:a16="http://schemas.microsoft.com/office/drawing/2014/main" id="{E708C07F-98E5-467E-8DC2-E07BAEA3F533}"/>
            </a:ext>
          </a:extLst>
        </xdr:cNvPr>
        <xdr:cNvCxnSpPr/>
      </xdr:nvCxnSpPr>
      <xdr:spPr>
        <a:xfrm>
          <a:off x="9359900" y="550954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78727</xdr:rowOff>
    </xdr:from>
    <xdr:ext cx="469744" cy="259045"/>
    <xdr:sp macro="" textlink="">
      <xdr:nvSpPr>
        <xdr:cNvPr id="112" name="【道路】&#10;一人当たり延長平均値テキスト">
          <a:extLst>
            <a:ext uri="{FF2B5EF4-FFF2-40B4-BE49-F238E27FC236}">
              <a16:creationId xmlns:a16="http://schemas.microsoft.com/office/drawing/2014/main" id="{0265701B-64A9-40E2-B69E-073EDBC6F9D5}"/>
            </a:ext>
          </a:extLst>
        </xdr:cNvPr>
        <xdr:cNvSpPr txBox="1"/>
      </xdr:nvSpPr>
      <xdr:spPr>
        <a:xfrm>
          <a:off x="9467850" y="6193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55849</xdr:rowOff>
    </xdr:from>
    <xdr:to>
      <xdr:col>55</xdr:col>
      <xdr:colOff>50800</xdr:colOff>
      <xdr:row>38</xdr:row>
      <xdr:rowOff>157449</xdr:rowOff>
    </xdr:to>
    <xdr:sp macro="" textlink="">
      <xdr:nvSpPr>
        <xdr:cNvPr id="113" name="フローチャート: 判断 112">
          <a:extLst>
            <a:ext uri="{FF2B5EF4-FFF2-40B4-BE49-F238E27FC236}">
              <a16:creationId xmlns:a16="http://schemas.microsoft.com/office/drawing/2014/main" id="{749D3BBB-D950-4D28-9126-F5C75B44E20E}"/>
            </a:ext>
          </a:extLst>
        </xdr:cNvPr>
        <xdr:cNvSpPr/>
      </xdr:nvSpPr>
      <xdr:spPr>
        <a:xfrm>
          <a:off x="9398000" y="633599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65634</xdr:rowOff>
    </xdr:from>
    <xdr:to>
      <xdr:col>50</xdr:col>
      <xdr:colOff>165100</xdr:colOff>
      <xdr:row>38</xdr:row>
      <xdr:rowOff>167234</xdr:rowOff>
    </xdr:to>
    <xdr:sp macro="" textlink="">
      <xdr:nvSpPr>
        <xdr:cNvPr id="114" name="フローチャート: 判断 113">
          <a:extLst>
            <a:ext uri="{FF2B5EF4-FFF2-40B4-BE49-F238E27FC236}">
              <a16:creationId xmlns:a16="http://schemas.microsoft.com/office/drawing/2014/main" id="{142D31A8-4AE3-40B4-B0ED-331C780F3AAD}"/>
            </a:ext>
          </a:extLst>
        </xdr:cNvPr>
        <xdr:cNvSpPr/>
      </xdr:nvSpPr>
      <xdr:spPr>
        <a:xfrm>
          <a:off x="8636000" y="634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68285</xdr:rowOff>
    </xdr:from>
    <xdr:to>
      <xdr:col>46</xdr:col>
      <xdr:colOff>38100</xdr:colOff>
      <xdr:row>38</xdr:row>
      <xdr:rowOff>169885</xdr:rowOff>
    </xdr:to>
    <xdr:sp macro="" textlink="">
      <xdr:nvSpPr>
        <xdr:cNvPr id="115" name="フローチャート: 判断 114">
          <a:extLst>
            <a:ext uri="{FF2B5EF4-FFF2-40B4-BE49-F238E27FC236}">
              <a16:creationId xmlns:a16="http://schemas.microsoft.com/office/drawing/2014/main" id="{87A4EFA1-E965-4327-B1BC-5803B5041873}"/>
            </a:ext>
          </a:extLst>
        </xdr:cNvPr>
        <xdr:cNvSpPr/>
      </xdr:nvSpPr>
      <xdr:spPr>
        <a:xfrm>
          <a:off x="7842250" y="634843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76332</xdr:rowOff>
    </xdr:from>
    <xdr:to>
      <xdr:col>41</xdr:col>
      <xdr:colOff>101600</xdr:colOff>
      <xdr:row>39</xdr:row>
      <xdr:rowOff>6482</xdr:rowOff>
    </xdr:to>
    <xdr:sp macro="" textlink="">
      <xdr:nvSpPr>
        <xdr:cNvPr id="116" name="フローチャート: 判断 115">
          <a:extLst>
            <a:ext uri="{FF2B5EF4-FFF2-40B4-BE49-F238E27FC236}">
              <a16:creationId xmlns:a16="http://schemas.microsoft.com/office/drawing/2014/main" id="{18650779-9228-4800-B84C-FF6DDF39384B}"/>
            </a:ext>
          </a:extLst>
        </xdr:cNvPr>
        <xdr:cNvSpPr/>
      </xdr:nvSpPr>
      <xdr:spPr>
        <a:xfrm>
          <a:off x="7029450" y="635648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71486</xdr:rowOff>
    </xdr:from>
    <xdr:to>
      <xdr:col>36</xdr:col>
      <xdr:colOff>165100</xdr:colOff>
      <xdr:row>39</xdr:row>
      <xdr:rowOff>1636</xdr:rowOff>
    </xdr:to>
    <xdr:sp macro="" textlink="">
      <xdr:nvSpPr>
        <xdr:cNvPr id="117" name="フローチャート: 判断 116">
          <a:extLst>
            <a:ext uri="{FF2B5EF4-FFF2-40B4-BE49-F238E27FC236}">
              <a16:creationId xmlns:a16="http://schemas.microsoft.com/office/drawing/2014/main" id="{9EA07D5D-23EB-4D88-89BF-5D6F4A8FBE67}"/>
            </a:ext>
          </a:extLst>
        </xdr:cNvPr>
        <xdr:cNvSpPr/>
      </xdr:nvSpPr>
      <xdr:spPr>
        <a:xfrm>
          <a:off x="6235700" y="635163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EB744F39-1932-4682-85B2-82C4057781F1}"/>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B5BD020A-E874-49CA-8E0D-7B0FB884A113}"/>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ABDE58A8-F2AD-4E65-8D39-781573436CD6}"/>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981162B1-9B74-4D4B-A44E-7783129124E1}"/>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F222DD61-7BDE-40EE-A54F-669E3D2DC54B}"/>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170790</xdr:rowOff>
    </xdr:from>
    <xdr:to>
      <xdr:col>55</xdr:col>
      <xdr:colOff>50800</xdr:colOff>
      <xdr:row>40</xdr:row>
      <xdr:rowOff>100940</xdr:rowOff>
    </xdr:to>
    <xdr:sp macro="" textlink="">
      <xdr:nvSpPr>
        <xdr:cNvPr id="123" name="楕円 122">
          <a:extLst>
            <a:ext uri="{FF2B5EF4-FFF2-40B4-BE49-F238E27FC236}">
              <a16:creationId xmlns:a16="http://schemas.microsoft.com/office/drawing/2014/main" id="{5B643C80-2364-4967-9A3C-6A1F83EA2EE5}"/>
            </a:ext>
          </a:extLst>
        </xdr:cNvPr>
        <xdr:cNvSpPr/>
      </xdr:nvSpPr>
      <xdr:spPr>
        <a:xfrm>
          <a:off x="9398000" y="660969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149217</xdr:rowOff>
    </xdr:from>
    <xdr:ext cx="469744" cy="259045"/>
    <xdr:sp macro="" textlink="">
      <xdr:nvSpPr>
        <xdr:cNvPr id="124" name="【道路】&#10;一人当たり延長該当値テキスト">
          <a:extLst>
            <a:ext uri="{FF2B5EF4-FFF2-40B4-BE49-F238E27FC236}">
              <a16:creationId xmlns:a16="http://schemas.microsoft.com/office/drawing/2014/main" id="{C7F5ABC0-AC7E-4CC4-855C-9E4369374946}"/>
            </a:ext>
          </a:extLst>
        </xdr:cNvPr>
        <xdr:cNvSpPr txBox="1"/>
      </xdr:nvSpPr>
      <xdr:spPr>
        <a:xfrm>
          <a:off x="9467850" y="659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802</xdr:rowOff>
    </xdr:from>
    <xdr:to>
      <xdr:col>50</xdr:col>
      <xdr:colOff>165100</xdr:colOff>
      <xdr:row>40</xdr:row>
      <xdr:rowOff>102402</xdr:rowOff>
    </xdr:to>
    <xdr:sp macro="" textlink="">
      <xdr:nvSpPr>
        <xdr:cNvPr id="125" name="楕円 124">
          <a:extLst>
            <a:ext uri="{FF2B5EF4-FFF2-40B4-BE49-F238E27FC236}">
              <a16:creationId xmlns:a16="http://schemas.microsoft.com/office/drawing/2014/main" id="{89B0F93A-DFBE-4B41-820E-6697D4A6B8F4}"/>
            </a:ext>
          </a:extLst>
        </xdr:cNvPr>
        <xdr:cNvSpPr/>
      </xdr:nvSpPr>
      <xdr:spPr>
        <a:xfrm>
          <a:off x="8636000" y="661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50140</xdr:rowOff>
    </xdr:from>
    <xdr:to>
      <xdr:col>55</xdr:col>
      <xdr:colOff>0</xdr:colOff>
      <xdr:row>40</xdr:row>
      <xdr:rowOff>51602</xdr:rowOff>
    </xdr:to>
    <xdr:cxnSp macro="">
      <xdr:nvCxnSpPr>
        <xdr:cNvPr id="126" name="直線コネクタ 125">
          <a:extLst>
            <a:ext uri="{FF2B5EF4-FFF2-40B4-BE49-F238E27FC236}">
              <a16:creationId xmlns:a16="http://schemas.microsoft.com/office/drawing/2014/main" id="{744B4013-F345-4293-B908-A9C4DE5D966E}"/>
            </a:ext>
          </a:extLst>
        </xdr:cNvPr>
        <xdr:cNvCxnSpPr/>
      </xdr:nvCxnSpPr>
      <xdr:spPr>
        <a:xfrm flipV="1">
          <a:off x="8686800" y="6660490"/>
          <a:ext cx="742950" cy="1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1077</xdr:rowOff>
    </xdr:from>
    <xdr:to>
      <xdr:col>46</xdr:col>
      <xdr:colOff>38100</xdr:colOff>
      <xdr:row>40</xdr:row>
      <xdr:rowOff>102677</xdr:rowOff>
    </xdr:to>
    <xdr:sp macro="" textlink="">
      <xdr:nvSpPr>
        <xdr:cNvPr id="127" name="楕円 126">
          <a:extLst>
            <a:ext uri="{FF2B5EF4-FFF2-40B4-BE49-F238E27FC236}">
              <a16:creationId xmlns:a16="http://schemas.microsoft.com/office/drawing/2014/main" id="{7DB7E8C1-C9C6-4CA2-AD05-9B92A55454BE}"/>
            </a:ext>
          </a:extLst>
        </xdr:cNvPr>
        <xdr:cNvSpPr/>
      </xdr:nvSpPr>
      <xdr:spPr>
        <a:xfrm>
          <a:off x="7842250" y="661142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51602</xdr:rowOff>
    </xdr:from>
    <xdr:to>
      <xdr:col>50</xdr:col>
      <xdr:colOff>114300</xdr:colOff>
      <xdr:row>40</xdr:row>
      <xdr:rowOff>51877</xdr:rowOff>
    </xdr:to>
    <xdr:cxnSp macro="">
      <xdr:nvCxnSpPr>
        <xdr:cNvPr id="128" name="直線コネクタ 127">
          <a:extLst>
            <a:ext uri="{FF2B5EF4-FFF2-40B4-BE49-F238E27FC236}">
              <a16:creationId xmlns:a16="http://schemas.microsoft.com/office/drawing/2014/main" id="{66484DC2-18A5-434C-8795-BB0E7A0DE20D}"/>
            </a:ext>
          </a:extLst>
        </xdr:cNvPr>
        <xdr:cNvCxnSpPr/>
      </xdr:nvCxnSpPr>
      <xdr:spPr>
        <a:xfrm flipV="1">
          <a:off x="7886700" y="6661952"/>
          <a:ext cx="800100" cy="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2906</xdr:rowOff>
    </xdr:from>
    <xdr:to>
      <xdr:col>41</xdr:col>
      <xdr:colOff>101600</xdr:colOff>
      <xdr:row>40</xdr:row>
      <xdr:rowOff>104506</xdr:rowOff>
    </xdr:to>
    <xdr:sp macro="" textlink="">
      <xdr:nvSpPr>
        <xdr:cNvPr id="129" name="楕円 128">
          <a:extLst>
            <a:ext uri="{FF2B5EF4-FFF2-40B4-BE49-F238E27FC236}">
              <a16:creationId xmlns:a16="http://schemas.microsoft.com/office/drawing/2014/main" id="{259392AE-2B62-4DCE-930C-675365D1DE44}"/>
            </a:ext>
          </a:extLst>
        </xdr:cNvPr>
        <xdr:cNvSpPr/>
      </xdr:nvSpPr>
      <xdr:spPr>
        <a:xfrm>
          <a:off x="7029450" y="661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51877</xdr:rowOff>
    </xdr:from>
    <xdr:to>
      <xdr:col>45</xdr:col>
      <xdr:colOff>177800</xdr:colOff>
      <xdr:row>40</xdr:row>
      <xdr:rowOff>53706</xdr:rowOff>
    </xdr:to>
    <xdr:cxnSp macro="">
      <xdr:nvCxnSpPr>
        <xdr:cNvPr id="130" name="直線コネクタ 129">
          <a:extLst>
            <a:ext uri="{FF2B5EF4-FFF2-40B4-BE49-F238E27FC236}">
              <a16:creationId xmlns:a16="http://schemas.microsoft.com/office/drawing/2014/main" id="{EFD423CE-AD1D-4FB9-93B7-1C9FAE93423A}"/>
            </a:ext>
          </a:extLst>
        </xdr:cNvPr>
        <xdr:cNvCxnSpPr/>
      </xdr:nvCxnSpPr>
      <xdr:spPr>
        <a:xfrm flipV="1">
          <a:off x="7080250" y="6662227"/>
          <a:ext cx="80645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12311</xdr:rowOff>
    </xdr:from>
    <xdr:ext cx="469744" cy="259045"/>
    <xdr:sp macro="" textlink="">
      <xdr:nvSpPr>
        <xdr:cNvPr id="131" name="n_1aveValue【道路】&#10;一人当たり延長">
          <a:extLst>
            <a:ext uri="{FF2B5EF4-FFF2-40B4-BE49-F238E27FC236}">
              <a16:creationId xmlns:a16="http://schemas.microsoft.com/office/drawing/2014/main" id="{F994C4F2-FB96-432B-951A-C00E34B374D7}"/>
            </a:ext>
          </a:extLst>
        </xdr:cNvPr>
        <xdr:cNvSpPr txBox="1"/>
      </xdr:nvSpPr>
      <xdr:spPr>
        <a:xfrm>
          <a:off x="8458277" y="6127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14962</xdr:rowOff>
    </xdr:from>
    <xdr:ext cx="469744" cy="259045"/>
    <xdr:sp macro="" textlink="">
      <xdr:nvSpPr>
        <xdr:cNvPr id="132" name="n_2aveValue【道路】&#10;一人当たり延長">
          <a:extLst>
            <a:ext uri="{FF2B5EF4-FFF2-40B4-BE49-F238E27FC236}">
              <a16:creationId xmlns:a16="http://schemas.microsoft.com/office/drawing/2014/main" id="{3B874BB8-6716-4B73-8890-4033C19E56B5}"/>
            </a:ext>
          </a:extLst>
        </xdr:cNvPr>
        <xdr:cNvSpPr txBox="1"/>
      </xdr:nvSpPr>
      <xdr:spPr>
        <a:xfrm>
          <a:off x="7677227" y="613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23009</xdr:rowOff>
    </xdr:from>
    <xdr:ext cx="469744" cy="259045"/>
    <xdr:sp macro="" textlink="">
      <xdr:nvSpPr>
        <xdr:cNvPr id="133" name="n_3aveValue【道路】&#10;一人当たり延長">
          <a:extLst>
            <a:ext uri="{FF2B5EF4-FFF2-40B4-BE49-F238E27FC236}">
              <a16:creationId xmlns:a16="http://schemas.microsoft.com/office/drawing/2014/main" id="{ED9ADF14-2B13-422C-ACFA-643C0F521CF6}"/>
            </a:ext>
          </a:extLst>
        </xdr:cNvPr>
        <xdr:cNvSpPr txBox="1"/>
      </xdr:nvSpPr>
      <xdr:spPr>
        <a:xfrm>
          <a:off x="6864427" y="6138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18163</xdr:rowOff>
    </xdr:from>
    <xdr:ext cx="469744" cy="259045"/>
    <xdr:sp macro="" textlink="">
      <xdr:nvSpPr>
        <xdr:cNvPr id="134" name="n_4aveValue【道路】&#10;一人当たり延長">
          <a:extLst>
            <a:ext uri="{FF2B5EF4-FFF2-40B4-BE49-F238E27FC236}">
              <a16:creationId xmlns:a16="http://schemas.microsoft.com/office/drawing/2014/main" id="{7E1369A9-F04A-4177-A52D-4F5CEFBC254B}"/>
            </a:ext>
          </a:extLst>
        </xdr:cNvPr>
        <xdr:cNvSpPr txBox="1"/>
      </xdr:nvSpPr>
      <xdr:spPr>
        <a:xfrm>
          <a:off x="6070677" y="6133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93529</xdr:rowOff>
    </xdr:from>
    <xdr:ext cx="469744" cy="259045"/>
    <xdr:sp macro="" textlink="">
      <xdr:nvSpPr>
        <xdr:cNvPr id="135" name="n_1mainValue【道路】&#10;一人当たり延長">
          <a:extLst>
            <a:ext uri="{FF2B5EF4-FFF2-40B4-BE49-F238E27FC236}">
              <a16:creationId xmlns:a16="http://schemas.microsoft.com/office/drawing/2014/main" id="{C3E7E602-EC8D-4F2D-92EC-D0F7DF31BC79}"/>
            </a:ext>
          </a:extLst>
        </xdr:cNvPr>
        <xdr:cNvSpPr txBox="1"/>
      </xdr:nvSpPr>
      <xdr:spPr>
        <a:xfrm>
          <a:off x="8458277" y="6703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93804</xdr:rowOff>
    </xdr:from>
    <xdr:ext cx="469744" cy="259045"/>
    <xdr:sp macro="" textlink="">
      <xdr:nvSpPr>
        <xdr:cNvPr id="136" name="n_2mainValue【道路】&#10;一人当たり延長">
          <a:extLst>
            <a:ext uri="{FF2B5EF4-FFF2-40B4-BE49-F238E27FC236}">
              <a16:creationId xmlns:a16="http://schemas.microsoft.com/office/drawing/2014/main" id="{ACCA511E-F693-4D0A-94CA-344F05D6C76D}"/>
            </a:ext>
          </a:extLst>
        </xdr:cNvPr>
        <xdr:cNvSpPr txBox="1"/>
      </xdr:nvSpPr>
      <xdr:spPr>
        <a:xfrm>
          <a:off x="7677227" y="670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95633</xdr:rowOff>
    </xdr:from>
    <xdr:ext cx="469744" cy="259045"/>
    <xdr:sp macro="" textlink="">
      <xdr:nvSpPr>
        <xdr:cNvPr id="137" name="n_3mainValue【道路】&#10;一人当たり延長">
          <a:extLst>
            <a:ext uri="{FF2B5EF4-FFF2-40B4-BE49-F238E27FC236}">
              <a16:creationId xmlns:a16="http://schemas.microsoft.com/office/drawing/2014/main" id="{B284AE87-EF05-4141-A9A3-FE5AD0F234EA}"/>
            </a:ext>
          </a:extLst>
        </xdr:cNvPr>
        <xdr:cNvSpPr txBox="1"/>
      </xdr:nvSpPr>
      <xdr:spPr>
        <a:xfrm>
          <a:off x="6864427" y="6705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17B623FC-67CA-4427-8E8F-9422EDC2F7A3}"/>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9BB0415D-7A48-4309-B40B-78EE6119A618}"/>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126CFD80-B960-473E-BD14-FA744859FCF6}"/>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4987FBC4-FC0E-48E7-B424-7B8DABFEA0E4}"/>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6651494E-FBB3-4AB0-8540-7FF2F326B4B7}"/>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05B0EB03-9CBF-4224-B272-BEE311EF0C93}"/>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B0CA19B4-DD3A-4685-BD3E-69D3B3259CFD}"/>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B48929E5-A427-4504-A96B-7026320AFA1A}"/>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AA2573EA-8158-4F6C-A543-5FD1D3106C63}"/>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564EE99A-9645-4E33-9D69-C48B9C283584}"/>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8" name="テキスト ボックス 147">
          <a:extLst>
            <a:ext uri="{FF2B5EF4-FFF2-40B4-BE49-F238E27FC236}">
              <a16:creationId xmlns:a16="http://schemas.microsoft.com/office/drawing/2014/main" id="{C05B0BE7-CE3B-4EEC-A625-795DA88B28C4}"/>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a:extLst>
            <a:ext uri="{FF2B5EF4-FFF2-40B4-BE49-F238E27FC236}">
              <a16:creationId xmlns:a16="http://schemas.microsoft.com/office/drawing/2014/main" id="{B5451F90-650E-4FD9-BC03-44B5750AD6FE}"/>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0" name="テキスト ボックス 149">
          <a:extLst>
            <a:ext uri="{FF2B5EF4-FFF2-40B4-BE49-F238E27FC236}">
              <a16:creationId xmlns:a16="http://schemas.microsoft.com/office/drawing/2014/main" id="{C52691AE-C591-47AB-87F0-25A72E53D970}"/>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a:extLst>
            <a:ext uri="{FF2B5EF4-FFF2-40B4-BE49-F238E27FC236}">
              <a16:creationId xmlns:a16="http://schemas.microsoft.com/office/drawing/2014/main" id="{6241C038-0091-4F6F-845F-78AF78F51B61}"/>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a:extLst>
            <a:ext uri="{FF2B5EF4-FFF2-40B4-BE49-F238E27FC236}">
              <a16:creationId xmlns:a16="http://schemas.microsoft.com/office/drawing/2014/main" id="{ADD63202-9449-406B-9257-BC323C91D8FD}"/>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a:extLst>
            <a:ext uri="{FF2B5EF4-FFF2-40B4-BE49-F238E27FC236}">
              <a16:creationId xmlns:a16="http://schemas.microsoft.com/office/drawing/2014/main" id="{88D084E4-F8EF-4CB5-BF9A-AF206081DA47}"/>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a:extLst>
            <a:ext uri="{FF2B5EF4-FFF2-40B4-BE49-F238E27FC236}">
              <a16:creationId xmlns:a16="http://schemas.microsoft.com/office/drawing/2014/main" id="{323100FE-64A7-4BD4-91A4-C0E233381991}"/>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a:extLst>
            <a:ext uri="{FF2B5EF4-FFF2-40B4-BE49-F238E27FC236}">
              <a16:creationId xmlns:a16="http://schemas.microsoft.com/office/drawing/2014/main" id="{25D86E8C-3F6E-4020-A327-0E8D05097F12}"/>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a:extLst>
            <a:ext uri="{FF2B5EF4-FFF2-40B4-BE49-F238E27FC236}">
              <a16:creationId xmlns:a16="http://schemas.microsoft.com/office/drawing/2014/main" id="{66091B75-0778-44C4-B9B4-FD100267D9C9}"/>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a:extLst>
            <a:ext uri="{FF2B5EF4-FFF2-40B4-BE49-F238E27FC236}">
              <a16:creationId xmlns:a16="http://schemas.microsoft.com/office/drawing/2014/main" id="{EBE96544-1D31-4739-A9C7-D06E9C2473EF}"/>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58" name="テキスト ボックス 157">
          <a:extLst>
            <a:ext uri="{FF2B5EF4-FFF2-40B4-BE49-F238E27FC236}">
              <a16:creationId xmlns:a16="http://schemas.microsoft.com/office/drawing/2014/main" id="{7AD95444-DAA7-4901-8AAB-C4A657FF6376}"/>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a:extLst>
            <a:ext uri="{FF2B5EF4-FFF2-40B4-BE49-F238E27FC236}">
              <a16:creationId xmlns:a16="http://schemas.microsoft.com/office/drawing/2014/main" id="{E4D006B1-9CFC-44ED-B34B-176F793DADDA}"/>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0" name="テキスト ボックス 159">
          <a:extLst>
            <a:ext uri="{FF2B5EF4-FFF2-40B4-BE49-F238E27FC236}">
              <a16:creationId xmlns:a16="http://schemas.microsoft.com/office/drawing/2014/main" id="{49663983-54D2-4D2D-BA4D-3F6FA2315C23}"/>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橋りょう・トンネル】&#10;有形固定資産減価償却率グラフ枠">
          <a:extLst>
            <a:ext uri="{FF2B5EF4-FFF2-40B4-BE49-F238E27FC236}">
              <a16:creationId xmlns:a16="http://schemas.microsoft.com/office/drawing/2014/main" id="{3591BF85-716C-4480-B040-0E42F2519F6E}"/>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51435</xdr:rowOff>
    </xdr:from>
    <xdr:to>
      <xdr:col>24</xdr:col>
      <xdr:colOff>62865</xdr:colOff>
      <xdr:row>63</xdr:row>
      <xdr:rowOff>28575</xdr:rowOff>
    </xdr:to>
    <xdr:cxnSp macro="">
      <xdr:nvCxnSpPr>
        <xdr:cNvPr id="162" name="直線コネクタ 161">
          <a:extLst>
            <a:ext uri="{FF2B5EF4-FFF2-40B4-BE49-F238E27FC236}">
              <a16:creationId xmlns:a16="http://schemas.microsoft.com/office/drawing/2014/main" id="{0066E7B0-5166-4A6B-A8AE-56ADF2C215A9}"/>
            </a:ext>
          </a:extLst>
        </xdr:cNvPr>
        <xdr:cNvCxnSpPr/>
      </xdr:nvCxnSpPr>
      <xdr:spPr>
        <a:xfrm flipV="1">
          <a:off x="4177665" y="9138285"/>
          <a:ext cx="0" cy="1297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32402</xdr:rowOff>
    </xdr:from>
    <xdr:ext cx="405111" cy="259045"/>
    <xdr:sp macro="" textlink="">
      <xdr:nvSpPr>
        <xdr:cNvPr id="163" name="【橋りょう・トンネル】&#10;有形固定資産減価償却率最小値テキスト">
          <a:extLst>
            <a:ext uri="{FF2B5EF4-FFF2-40B4-BE49-F238E27FC236}">
              <a16:creationId xmlns:a16="http://schemas.microsoft.com/office/drawing/2014/main" id="{00AA9953-20A8-4846-BE82-9EBE262E9341}"/>
            </a:ext>
          </a:extLst>
        </xdr:cNvPr>
        <xdr:cNvSpPr txBox="1"/>
      </xdr:nvSpPr>
      <xdr:spPr>
        <a:xfrm>
          <a:off x="4216400" y="10440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28575</xdr:rowOff>
    </xdr:from>
    <xdr:to>
      <xdr:col>24</xdr:col>
      <xdr:colOff>152400</xdr:colOff>
      <xdr:row>63</xdr:row>
      <xdr:rowOff>28575</xdr:rowOff>
    </xdr:to>
    <xdr:cxnSp macro="">
      <xdr:nvCxnSpPr>
        <xdr:cNvPr id="164" name="直線コネクタ 163">
          <a:extLst>
            <a:ext uri="{FF2B5EF4-FFF2-40B4-BE49-F238E27FC236}">
              <a16:creationId xmlns:a16="http://schemas.microsoft.com/office/drawing/2014/main" id="{176F4421-BDB1-49DD-AC24-602D77496DE9}"/>
            </a:ext>
          </a:extLst>
        </xdr:cNvPr>
        <xdr:cNvCxnSpPr/>
      </xdr:nvCxnSpPr>
      <xdr:spPr>
        <a:xfrm>
          <a:off x="4108450" y="104362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169562</xdr:rowOff>
    </xdr:from>
    <xdr:ext cx="405111" cy="259045"/>
    <xdr:sp macro="" textlink="">
      <xdr:nvSpPr>
        <xdr:cNvPr id="165" name="【橋りょう・トンネル】&#10;有形固定資産減価償却率最大値テキスト">
          <a:extLst>
            <a:ext uri="{FF2B5EF4-FFF2-40B4-BE49-F238E27FC236}">
              <a16:creationId xmlns:a16="http://schemas.microsoft.com/office/drawing/2014/main" id="{BD8F080B-7AE5-4588-9897-FF080E776557}"/>
            </a:ext>
          </a:extLst>
        </xdr:cNvPr>
        <xdr:cNvSpPr txBox="1"/>
      </xdr:nvSpPr>
      <xdr:spPr>
        <a:xfrm>
          <a:off x="4216400" y="8919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51435</xdr:rowOff>
    </xdr:from>
    <xdr:to>
      <xdr:col>24</xdr:col>
      <xdr:colOff>152400</xdr:colOff>
      <xdr:row>55</xdr:row>
      <xdr:rowOff>51435</xdr:rowOff>
    </xdr:to>
    <xdr:cxnSp macro="">
      <xdr:nvCxnSpPr>
        <xdr:cNvPr id="166" name="直線コネクタ 165">
          <a:extLst>
            <a:ext uri="{FF2B5EF4-FFF2-40B4-BE49-F238E27FC236}">
              <a16:creationId xmlns:a16="http://schemas.microsoft.com/office/drawing/2014/main" id="{6ED46834-598B-410D-B452-3124F3D8CCE6}"/>
            </a:ext>
          </a:extLst>
        </xdr:cNvPr>
        <xdr:cNvCxnSpPr/>
      </xdr:nvCxnSpPr>
      <xdr:spPr>
        <a:xfrm>
          <a:off x="4108450" y="91382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33037</xdr:rowOff>
    </xdr:from>
    <xdr:ext cx="405111" cy="259045"/>
    <xdr:sp macro="" textlink="">
      <xdr:nvSpPr>
        <xdr:cNvPr id="167" name="【橋りょう・トンネル】&#10;有形固定資産減価償却率平均値テキスト">
          <a:extLst>
            <a:ext uri="{FF2B5EF4-FFF2-40B4-BE49-F238E27FC236}">
              <a16:creationId xmlns:a16="http://schemas.microsoft.com/office/drawing/2014/main" id="{1B803673-36EB-446B-AB09-23BD6E3077F8}"/>
            </a:ext>
          </a:extLst>
        </xdr:cNvPr>
        <xdr:cNvSpPr txBox="1"/>
      </xdr:nvSpPr>
      <xdr:spPr>
        <a:xfrm>
          <a:off x="4216400" y="9780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10160</xdr:rowOff>
    </xdr:from>
    <xdr:to>
      <xdr:col>24</xdr:col>
      <xdr:colOff>114300</xdr:colOff>
      <xdr:row>60</xdr:row>
      <xdr:rowOff>111760</xdr:rowOff>
    </xdr:to>
    <xdr:sp macro="" textlink="">
      <xdr:nvSpPr>
        <xdr:cNvPr id="168" name="フローチャート: 判断 167">
          <a:extLst>
            <a:ext uri="{FF2B5EF4-FFF2-40B4-BE49-F238E27FC236}">
              <a16:creationId xmlns:a16="http://schemas.microsoft.com/office/drawing/2014/main" id="{2073A8D8-F678-435F-AFAB-3F3FBCFD8B9A}"/>
            </a:ext>
          </a:extLst>
        </xdr:cNvPr>
        <xdr:cNvSpPr/>
      </xdr:nvSpPr>
      <xdr:spPr>
        <a:xfrm>
          <a:off x="4127500" y="9922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162560</xdr:rowOff>
    </xdr:from>
    <xdr:to>
      <xdr:col>20</xdr:col>
      <xdr:colOff>38100</xdr:colOff>
      <xdr:row>60</xdr:row>
      <xdr:rowOff>92710</xdr:rowOff>
    </xdr:to>
    <xdr:sp macro="" textlink="">
      <xdr:nvSpPr>
        <xdr:cNvPr id="169" name="フローチャート: 判断 168">
          <a:extLst>
            <a:ext uri="{FF2B5EF4-FFF2-40B4-BE49-F238E27FC236}">
              <a16:creationId xmlns:a16="http://schemas.microsoft.com/office/drawing/2014/main" id="{A4AB1EC3-6883-4D4D-AAB0-4BEF4CFCBA11}"/>
            </a:ext>
          </a:extLst>
        </xdr:cNvPr>
        <xdr:cNvSpPr/>
      </xdr:nvSpPr>
      <xdr:spPr>
        <a:xfrm>
          <a:off x="3384550" y="99098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137795</xdr:rowOff>
    </xdr:from>
    <xdr:to>
      <xdr:col>15</xdr:col>
      <xdr:colOff>101600</xdr:colOff>
      <xdr:row>60</xdr:row>
      <xdr:rowOff>67945</xdr:rowOff>
    </xdr:to>
    <xdr:sp macro="" textlink="">
      <xdr:nvSpPr>
        <xdr:cNvPr id="170" name="フローチャート: 判断 169">
          <a:extLst>
            <a:ext uri="{FF2B5EF4-FFF2-40B4-BE49-F238E27FC236}">
              <a16:creationId xmlns:a16="http://schemas.microsoft.com/office/drawing/2014/main" id="{7A88BB4F-9EB6-4856-A412-38E405429F68}"/>
            </a:ext>
          </a:extLst>
        </xdr:cNvPr>
        <xdr:cNvSpPr/>
      </xdr:nvSpPr>
      <xdr:spPr>
        <a:xfrm>
          <a:off x="2571750" y="988504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126365</xdr:rowOff>
    </xdr:from>
    <xdr:to>
      <xdr:col>10</xdr:col>
      <xdr:colOff>165100</xdr:colOff>
      <xdr:row>60</xdr:row>
      <xdr:rowOff>56515</xdr:rowOff>
    </xdr:to>
    <xdr:sp macro="" textlink="">
      <xdr:nvSpPr>
        <xdr:cNvPr id="171" name="フローチャート: 判断 170">
          <a:extLst>
            <a:ext uri="{FF2B5EF4-FFF2-40B4-BE49-F238E27FC236}">
              <a16:creationId xmlns:a16="http://schemas.microsoft.com/office/drawing/2014/main" id="{BFB3F1A6-E825-4C80-A7EF-F493F25A0151}"/>
            </a:ext>
          </a:extLst>
        </xdr:cNvPr>
        <xdr:cNvSpPr/>
      </xdr:nvSpPr>
      <xdr:spPr>
        <a:xfrm>
          <a:off x="1778000" y="9873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99695</xdr:rowOff>
    </xdr:from>
    <xdr:to>
      <xdr:col>6</xdr:col>
      <xdr:colOff>38100</xdr:colOff>
      <xdr:row>60</xdr:row>
      <xdr:rowOff>29845</xdr:rowOff>
    </xdr:to>
    <xdr:sp macro="" textlink="">
      <xdr:nvSpPr>
        <xdr:cNvPr id="172" name="フローチャート: 判断 171">
          <a:extLst>
            <a:ext uri="{FF2B5EF4-FFF2-40B4-BE49-F238E27FC236}">
              <a16:creationId xmlns:a16="http://schemas.microsoft.com/office/drawing/2014/main" id="{39EA3340-0145-4DC9-943A-91932DF7267A}"/>
            </a:ext>
          </a:extLst>
        </xdr:cNvPr>
        <xdr:cNvSpPr/>
      </xdr:nvSpPr>
      <xdr:spPr>
        <a:xfrm>
          <a:off x="984250" y="98469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CA07D2C2-4755-48B1-980A-76A5571BF10A}"/>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F1ADDA1-FF14-406A-950A-B545BA96CC8F}"/>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09EB0374-AD80-418B-BCD8-F5C96F6D67EE}"/>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2FBFE252-ED08-4F67-832D-20D1DF745CD9}"/>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B8892FDC-039D-4B37-AB0D-7CE3534EB225}"/>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71120</xdr:rowOff>
    </xdr:from>
    <xdr:to>
      <xdr:col>24</xdr:col>
      <xdr:colOff>114300</xdr:colOff>
      <xdr:row>63</xdr:row>
      <xdr:rowOff>1270</xdr:rowOff>
    </xdr:to>
    <xdr:sp macro="" textlink="">
      <xdr:nvSpPr>
        <xdr:cNvPr id="178" name="楕円 177">
          <a:extLst>
            <a:ext uri="{FF2B5EF4-FFF2-40B4-BE49-F238E27FC236}">
              <a16:creationId xmlns:a16="http://schemas.microsoft.com/office/drawing/2014/main" id="{ED3497BE-FAF1-4E99-8E42-B5F71EEF22E1}"/>
            </a:ext>
          </a:extLst>
        </xdr:cNvPr>
        <xdr:cNvSpPr/>
      </xdr:nvSpPr>
      <xdr:spPr>
        <a:xfrm>
          <a:off x="4127500" y="103136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157497</xdr:rowOff>
    </xdr:from>
    <xdr:ext cx="405111" cy="259045"/>
    <xdr:sp macro="" textlink="">
      <xdr:nvSpPr>
        <xdr:cNvPr id="179" name="【橋りょう・トンネル】&#10;有形固定資産減価償却率該当値テキスト">
          <a:extLst>
            <a:ext uri="{FF2B5EF4-FFF2-40B4-BE49-F238E27FC236}">
              <a16:creationId xmlns:a16="http://schemas.microsoft.com/office/drawing/2014/main" id="{53306D05-B363-4CA4-90D6-9FCB2C52529F}"/>
            </a:ext>
          </a:extLst>
        </xdr:cNvPr>
        <xdr:cNvSpPr txBox="1"/>
      </xdr:nvSpPr>
      <xdr:spPr>
        <a:xfrm>
          <a:off x="4216400" y="10234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55880</xdr:rowOff>
    </xdr:from>
    <xdr:to>
      <xdr:col>20</xdr:col>
      <xdr:colOff>38100</xdr:colOff>
      <xdr:row>62</xdr:row>
      <xdr:rowOff>157480</xdr:rowOff>
    </xdr:to>
    <xdr:sp macro="" textlink="">
      <xdr:nvSpPr>
        <xdr:cNvPr id="180" name="楕円 179">
          <a:extLst>
            <a:ext uri="{FF2B5EF4-FFF2-40B4-BE49-F238E27FC236}">
              <a16:creationId xmlns:a16="http://schemas.microsoft.com/office/drawing/2014/main" id="{0A499103-3697-4CCE-A8C2-34E0AE5236A8}"/>
            </a:ext>
          </a:extLst>
        </xdr:cNvPr>
        <xdr:cNvSpPr/>
      </xdr:nvSpPr>
      <xdr:spPr>
        <a:xfrm>
          <a:off x="3384550" y="1029843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106680</xdr:rowOff>
    </xdr:from>
    <xdr:to>
      <xdr:col>24</xdr:col>
      <xdr:colOff>63500</xdr:colOff>
      <xdr:row>62</xdr:row>
      <xdr:rowOff>121920</xdr:rowOff>
    </xdr:to>
    <xdr:cxnSp macro="">
      <xdr:nvCxnSpPr>
        <xdr:cNvPr id="181" name="直線コネクタ 180">
          <a:extLst>
            <a:ext uri="{FF2B5EF4-FFF2-40B4-BE49-F238E27FC236}">
              <a16:creationId xmlns:a16="http://schemas.microsoft.com/office/drawing/2014/main" id="{A88D9CE0-4D10-4D6E-B030-6F2FB76736C8}"/>
            </a:ext>
          </a:extLst>
        </xdr:cNvPr>
        <xdr:cNvCxnSpPr/>
      </xdr:nvCxnSpPr>
      <xdr:spPr>
        <a:xfrm>
          <a:off x="3429000" y="10349230"/>
          <a:ext cx="7493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38735</xdr:rowOff>
    </xdr:from>
    <xdr:to>
      <xdr:col>15</xdr:col>
      <xdr:colOff>101600</xdr:colOff>
      <xdr:row>62</xdr:row>
      <xdr:rowOff>140335</xdr:rowOff>
    </xdr:to>
    <xdr:sp macro="" textlink="">
      <xdr:nvSpPr>
        <xdr:cNvPr id="182" name="楕円 181">
          <a:extLst>
            <a:ext uri="{FF2B5EF4-FFF2-40B4-BE49-F238E27FC236}">
              <a16:creationId xmlns:a16="http://schemas.microsoft.com/office/drawing/2014/main" id="{5768B497-958F-4C57-8AFA-3E8B4C8563DB}"/>
            </a:ext>
          </a:extLst>
        </xdr:cNvPr>
        <xdr:cNvSpPr/>
      </xdr:nvSpPr>
      <xdr:spPr>
        <a:xfrm>
          <a:off x="2571750" y="1028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89535</xdr:rowOff>
    </xdr:from>
    <xdr:to>
      <xdr:col>19</xdr:col>
      <xdr:colOff>177800</xdr:colOff>
      <xdr:row>62</xdr:row>
      <xdr:rowOff>106680</xdr:rowOff>
    </xdr:to>
    <xdr:cxnSp macro="">
      <xdr:nvCxnSpPr>
        <xdr:cNvPr id="183" name="直線コネクタ 182">
          <a:extLst>
            <a:ext uri="{FF2B5EF4-FFF2-40B4-BE49-F238E27FC236}">
              <a16:creationId xmlns:a16="http://schemas.microsoft.com/office/drawing/2014/main" id="{FB7615D0-5B7B-4CE1-B85A-B1C99BCF7689}"/>
            </a:ext>
          </a:extLst>
        </xdr:cNvPr>
        <xdr:cNvCxnSpPr/>
      </xdr:nvCxnSpPr>
      <xdr:spPr>
        <a:xfrm>
          <a:off x="2622550" y="10332085"/>
          <a:ext cx="80645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23495</xdr:rowOff>
    </xdr:from>
    <xdr:to>
      <xdr:col>10</xdr:col>
      <xdr:colOff>165100</xdr:colOff>
      <xdr:row>62</xdr:row>
      <xdr:rowOff>125095</xdr:rowOff>
    </xdr:to>
    <xdr:sp macro="" textlink="">
      <xdr:nvSpPr>
        <xdr:cNvPr id="184" name="楕円 183">
          <a:extLst>
            <a:ext uri="{FF2B5EF4-FFF2-40B4-BE49-F238E27FC236}">
              <a16:creationId xmlns:a16="http://schemas.microsoft.com/office/drawing/2014/main" id="{DC7EA5EE-A4F3-4104-A089-0973F283003A}"/>
            </a:ext>
          </a:extLst>
        </xdr:cNvPr>
        <xdr:cNvSpPr/>
      </xdr:nvSpPr>
      <xdr:spPr>
        <a:xfrm>
          <a:off x="1778000" y="1026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74295</xdr:rowOff>
    </xdr:from>
    <xdr:to>
      <xdr:col>15</xdr:col>
      <xdr:colOff>50800</xdr:colOff>
      <xdr:row>62</xdr:row>
      <xdr:rowOff>89535</xdr:rowOff>
    </xdr:to>
    <xdr:cxnSp macro="">
      <xdr:nvCxnSpPr>
        <xdr:cNvPr id="185" name="直線コネクタ 184">
          <a:extLst>
            <a:ext uri="{FF2B5EF4-FFF2-40B4-BE49-F238E27FC236}">
              <a16:creationId xmlns:a16="http://schemas.microsoft.com/office/drawing/2014/main" id="{C2A795CF-6E1C-4FC1-A784-7D64FBD09E8B}"/>
            </a:ext>
          </a:extLst>
        </xdr:cNvPr>
        <xdr:cNvCxnSpPr/>
      </xdr:nvCxnSpPr>
      <xdr:spPr>
        <a:xfrm>
          <a:off x="1828800" y="10316845"/>
          <a:ext cx="7937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109237</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2C576F0D-83F4-4F68-B227-E4BE322213CD}"/>
            </a:ext>
          </a:extLst>
        </xdr:cNvPr>
        <xdr:cNvSpPr txBox="1"/>
      </xdr:nvSpPr>
      <xdr:spPr>
        <a:xfrm>
          <a:off x="3239144" y="969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84472</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25FCC72C-FB95-4A05-B283-29AAB5ED36B3}"/>
            </a:ext>
          </a:extLst>
        </xdr:cNvPr>
        <xdr:cNvSpPr txBox="1"/>
      </xdr:nvSpPr>
      <xdr:spPr>
        <a:xfrm>
          <a:off x="2439044" y="966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73042</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5DE54780-2F89-4DBA-BDA7-03A39BCCF573}"/>
            </a:ext>
          </a:extLst>
        </xdr:cNvPr>
        <xdr:cNvSpPr txBox="1"/>
      </xdr:nvSpPr>
      <xdr:spPr>
        <a:xfrm>
          <a:off x="1645294" y="965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46372</xdr:rowOff>
    </xdr:from>
    <xdr:ext cx="405111" cy="259045"/>
    <xdr:sp macro="" textlink="">
      <xdr:nvSpPr>
        <xdr:cNvPr id="189" name="n_4aveValue【橋りょう・トンネル】&#10;有形固定資産減価償却率">
          <a:extLst>
            <a:ext uri="{FF2B5EF4-FFF2-40B4-BE49-F238E27FC236}">
              <a16:creationId xmlns:a16="http://schemas.microsoft.com/office/drawing/2014/main" id="{8CBB60DE-9084-4298-A118-B33EB8052B2B}"/>
            </a:ext>
          </a:extLst>
        </xdr:cNvPr>
        <xdr:cNvSpPr txBox="1"/>
      </xdr:nvSpPr>
      <xdr:spPr>
        <a:xfrm>
          <a:off x="851544" y="962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148607</xdr:rowOff>
    </xdr:from>
    <xdr:ext cx="405111" cy="259045"/>
    <xdr:sp macro="" textlink="">
      <xdr:nvSpPr>
        <xdr:cNvPr id="190" name="n_1mainValue【橋りょう・トンネル】&#10;有形固定資産減価償却率">
          <a:extLst>
            <a:ext uri="{FF2B5EF4-FFF2-40B4-BE49-F238E27FC236}">
              <a16:creationId xmlns:a16="http://schemas.microsoft.com/office/drawing/2014/main" id="{CECF4414-1518-4292-A5B0-F25EBD4AD8CF}"/>
            </a:ext>
          </a:extLst>
        </xdr:cNvPr>
        <xdr:cNvSpPr txBox="1"/>
      </xdr:nvSpPr>
      <xdr:spPr>
        <a:xfrm>
          <a:off x="3239144" y="10391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131462</xdr:rowOff>
    </xdr:from>
    <xdr:ext cx="405111" cy="259045"/>
    <xdr:sp macro="" textlink="">
      <xdr:nvSpPr>
        <xdr:cNvPr id="191" name="n_2mainValue【橋りょう・トンネル】&#10;有形固定資産減価償却率">
          <a:extLst>
            <a:ext uri="{FF2B5EF4-FFF2-40B4-BE49-F238E27FC236}">
              <a16:creationId xmlns:a16="http://schemas.microsoft.com/office/drawing/2014/main" id="{EEB71621-AF44-4801-A07E-68DB86A42EED}"/>
            </a:ext>
          </a:extLst>
        </xdr:cNvPr>
        <xdr:cNvSpPr txBox="1"/>
      </xdr:nvSpPr>
      <xdr:spPr>
        <a:xfrm>
          <a:off x="2439044" y="10374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116222</xdr:rowOff>
    </xdr:from>
    <xdr:ext cx="405111" cy="259045"/>
    <xdr:sp macro="" textlink="">
      <xdr:nvSpPr>
        <xdr:cNvPr id="192" name="n_3mainValue【橋りょう・トンネル】&#10;有形固定資産減価償却率">
          <a:extLst>
            <a:ext uri="{FF2B5EF4-FFF2-40B4-BE49-F238E27FC236}">
              <a16:creationId xmlns:a16="http://schemas.microsoft.com/office/drawing/2014/main" id="{7008D3BC-CEBC-40CF-A6C7-6C14C0AA6EF8}"/>
            </a:ext>
          </a:extLst>
        </xdr:cNvPr>
        <xdr:cNvSpPr txBox="1"/>
      </xdr:nvSpPr>
      <xdr:spPr>
        <a:xfrm>
          <a:off x="1645294" y="10358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3" name="正方形/長方形 192">
          <a:extLst>
            <a:ext uri="{FF2B5EF4-FFF2-40B4-BE49-F238E27FC236}">
              <a16:creationId xmlns:a16="http://schemas.microsoft.com/office/drawing/2014/main" id="{D53D4ED4-5663-4070-BFC6-7F7886F780FB}"/>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4" name="正方形/長方形 193">
          <a:extLst>
            <a:ext uri="{FF2B5EF4-FFF2-40B4-BE49-F238E27FC236}">
              <a16:creationId xmlns:a16="http://schemas.microsoft.com/office/drawing/2014/main" id="{ADA7960F-BCF9-486F-B54A-80F444BCDB39}"/>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5" name="正方形/長方形 194">
          <a:extLst>
            <a:ext uri="{FF2B5EF4-FFF2-40B4-BE49-F238E27FC236}">
              <a16:creationId xmlns:a16="http://schemas.microsoft.com/office/drawing/2014/main" id="{89C8EC7D-9B7D-44B9-A65C-07B2ADE528FD}"/>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6" name="正方形/長方形 195">
          <a:extLst>
            <a:ext uri="{FF2B5EF4-FFF2-40B4-BE49-F238E27FC236}">
              <a16:creationId xmlns:a16="http://schemas.microsoft.com/office/drawing/2014/main" id="{DEEFA069-6459-4E70-B135-5C5106C93BEB}"/>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7" name="正方形/長方形 196">
          <a:extLst>
            <a:ext uri="{FF2B5EF4-FFF2-40B4-BE49-F238E27FC236}">
              <a16:creationId xmlns:a16="http://schemas.microsoft.com/office/drawing/2014/main" id="{ACF8F5A7-0C7E-4B17-B87A-62E4728A7124}"/>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8" name="正方形/長方形 197">
          <a:extLst>
            <a:ext uri="{FF2B5EF4-FFF2-40B4-BE49-F238E27FC236}">
              <a16:creationId xmlns:a16="http://schemas.microsoft.com/office/drawing/2014/main" id="{89A734A2-30A6-48FE-8627-6DC87D8A145A}"/>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9" name="正方形/長方形 198">
          <a:extLst>
            <a:ext uri="{FF2B5EF4-FFF2-40B4-BE49-F238E27FC236}">
              <a16:creationId xmlns:a16="http://schemas.microsoft.com/office/drawing/2014/main" id="{CA8FAD6E-2861-474B-8723-C6DC26BF9265}"/>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0" name="正方形/長方形 199">
          <a:extLst>
            <a:ext uri="{FF2B5EF4-FFF2-40B4-BE49-F238E27FC236}">
              <a16:creationId xmlns:a16="http://schemas.microsoft.com/office/drawing/2014/main" id="{1B40812B-0F59-4B7E-B141-12719D916FD1}"/>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1" name="テキスト ボックス 200">
          <a:extLst>
            <a:ext uri="{FF2B5EF4-FFF2-40B4-BE49-F238E27FC236}">
              <a16:creationId xmlns:a16="http://schemas.microsoft.com/office/drawing/2014/main" id="{BFB2A5A0-76E4-45EB-B7E2-36D1FB949DC0}"/>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2" name="直線コネクタ 201">
          <a:extLst>
            <a:ext uri="{FF2B5EF4-FFF2-40B4-BE49-F238E27FC236}">
              <a16:creationId xmlns:a16="http://schemas.microsoft.com/office/drawing/2014/main" id="{1AA09BEB-F37A-479A-8048-855F7D990E2B}"/>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3" name="直線コネクタ 202">
          <a:extLst>
            <a:ext uri="{FF2B5EF4-FFF2-40B4-BE49-F238E27FC236}">
              <a16:creationId xmlns:a16="http://schemas.microsoft.com/office/drawing/2014/main" id="{3850E112-3F33-485E-95F8-720A17719B7C}"/>
            </a:ext>
          </a:extLst>
        </xdr:cNvPr>
        <xdr:cNvCxnSpPr/>
      </xdr:nvCxnSpPr>
      <xdr:spPr>
        <a:xfrm>
          <a:off x="5956300" y="10648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4" name="テキスト ボックス 203">
          <a:extLst>
            <a:ext uri="{FF2B5EF4-FFF2-40B4-BE49-F238E27FC236}">
              <a16:creationId xmlns:a16="http://schemas.microsoft.com/office/drawing/2014/main" id="{5F3FD2AB-D04D-49B0-90AF-FF755B1ED2C4}"/>
            </a:ext>
          </a:extLst>
        </xdr:cNvPr>
        <xdr:cNvSpPr txBox="1"/>
      </xdr:nvSpPr>
      <xdr:spPr>
        <a:xfrm>
          <a:off x="5726564" y="10513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5" name="直線コネクタ 204">
          <a:extLst>
            <a:ext uri="{FF2B5EF4-FFF2-40B4-BE49-F238E27FC236}">
              <a16:creationId xmlns:a16="http://schemas.microsoft.com/office/drawing/2014/main" id="{1A5B162B-0A89-4731-9FB1-6A1D42916905}"/>
            </a:ext>
          </a:extLst>
        </xdr:cNvPr>
        <xdr:cNvCxnSpPr/>
      </xdr:nvCxnSpPr>
      <xdr:spPr>
        <a:xfrm>
          <a:off x="5956300" y="10280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6" name="テキスト ボックス 205">
          <a:extLst>
            <a:ext uri="{FF2B5EF4-FFF2-40B4-BE49-F238E27FC236}">
              <a16:creationId xmlns:a16="http://schemas.microsoft.com/office/drawing/2014/main" id="{848AB65E-2398-48FA-9A14-D836279E88CE}"/>
            </a:ext>
          </a:extLst>
        </xdr:cNvPr>
        <xdr:cNvSpPr txBox="1"/>
      </xdr:nvSpPr>
      <xdr:spPr>
        <a:xfrm>
          <a:off x="541803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7" name="直線コネクタ 206">
          <a:extLst>
            <a:ext uri="{FF2B5EF4-FFF2-40B4-BE49-F238E27FC236}">
              <a16:creationId xmlns:a16="http://schemas.microsoft.com/office/drawing/2014/main" id="{D53F792A-7139-4198-B522-1B86427517E3}"/>
            </a:ext>
          </a:extLst>
        </xdr:cNvPr>
        <xdr:cNvCxnSpPr/>
      </xdr:nvCxnSpPr>
      <xdr:spPr>
        <a:xfrm>
          <a:off x="5956300" y="9912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8" name="テキスト ボックス 207">
          <a:extLst>
            <a:ext uri="{FF2B5EF4-FFF2-40B4-BE49-F238E27FC236}">
              <a16:creationId xmlns:a16="http://schemas.microsoft.com/office/drawing/2014/main" id="{598F18E8-0A18-41C6-8633-ABC579FD2206}"/>
            </a:ext>
          </a:extLst>
        </xdr:cNvPr>
        <xdr:cNvSpPr txBox="1"/>
      </xdr:nvSpPr>
      <xdr:spPr>
        <a:xfrm>
          <a:off x="5418031" y="9776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9" name="直線コネクタ 208">
          <a:extLst>
            <a:ext uri="{FF2B5EF4-FFF2-40B4-BE49-F238E27FC236}">
              <a16:creationId xmlns:a16="http://schemas.microsoft.com/office/drawing/2014/main" id="{A5BB47D8-FC62-4D7E-B5DE-0AF28F3025E2}"/>
            </a:ext>
          </a:extLst>
        </xdr:cNvPr>
        <xdr:cNvCxnSpPr/>
      </xdr:nvCxnSpPr>
      <xdr:spPr>
        <a:xfrm>
          <a:off x="5956300" y="9550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10" name="テキスト ボックス 209">
          <a:extLst>
            <a:ext uri="{FF2B5EF4-FFF2-40B4-BE49-F238E27FC236}">
              <a16:creationId xmlns:a16="http://schemas.microsoft.com/office/drawing/2014/main" id="{64A0431C-9B38-41EF-B79B-248A9C67746F}"/>
            </a:ext>
          </a:extLst>
        </xdr:cNvPr>
        <xdr:cNvSpPr txBox="1"/>
      </xdr:nvSpPr>
      <xdr:spPr>
        <a:xfrm>
          <a:off x="5418031" y="9414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1" name="直線コネクタ 210">
          <a:extLst>
            <a:ext uri="{FF2B5EF4-FFF2-40B4-BE49-F238E27FC236}">
              <a16:creationId xmlns:a16="http://schemas.microsoft.com/office/drawing/2014/main" id="{2172A52E-3324-43D7-A48B-88188485071D}"/>
            </a:ext>
          </a:extLst>
        </xdr:cNvPr>
        <xdr:cNvCxnSpPr/>
      </xdr:nvCxnSpPr>
      <xdr:spPr>
        <a:xfrm>
          <a:off x="5956300" y="9182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12" name="テキスト ボックス 211">
          <a:extLst>
            <a:ext uri="{FF2B5EF4-FFF2-40B4-BE49-F238E27FC236}">
              <a16:creationId xmlns:a16="http://schemas.microsoft.com/office/drawing/2014/main" id="{E70AED72-96A7-4EDD-9CAA-A52A73DF581C}"/>
            </a:ext>
          </a:extLst>
        </xdr:cNvPr>
        <xdr:cNvSpPr txBox="1"/>
      </xdr:nvSpPr>
      <xdr:spPr>
        <a:xfrm>
          <a:off x="5418031" y="9046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a:extLst>
            <a:ext uri="{FF2B5EF4-FFF2-40B4-BE49-F238E27FC236}">
              <a16:creationId xmlns:a16="http://schemas.microsoft.com/office/drawing/2014/main" id="{F7229500-B7B8-42BA-84B4-337B3AD470EF}"/>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14" name="テキスト ボックス 213">
          <a:extLst>
            <a:ext uri="{FF2B5EF4-FFF2-40B4-BE49-F238E27FC236}">
              <a16:creationId xmlns:a16="http://schemas.microsoft.com/office/drawing/2014/main" id="{7833F0FF-96CA-4AB4-9C12-33B63FA9A6EB}"/>
            </a:ext>
          </a:extLst>
        </xdr:cNvPr>
        <xdr:cNvSpPr txBox="1"/>
      </xdr:nvSpPr>
      <xdr:spPr>
        <a:xfrm>
          <a:off x="5418031" y="8677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橋りょう・トンネル】&#10;一人当たり有形固定資産（償却資産）額グラフ枠">
          <a:extLst>
            <a:ext uri="{FF2B5EF4-FFF2-40B4-BE49-F238E27FC236}">
              <a16:creationId xmlns:a16="http://schemas.microsoft.com/office/drawing/2014/main" id="{1CA1125F-4FDE-4367-802C-243E90B4F2F9}"/>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21020</xdr:rowOff>
    </xdr:from>
    <xdr:to>
      <xdr:col>54</xdr:col>
      <xdr:colOff>189865</xdr:colOff>
      <xdr:row>64</xdr:row>
      <xdr:rowOff>71324</xdr:rowOff>
    </xdr:to>
    <xdr:cxnSp macro="">
      <xdr:nvCxnSpPr>
        <xdr:cNvPr id="216" name="直線コネクタ 215">
          <a:extLst>
            <a:ext uri="{FF2B5EF4-FFF2-40B4-BE49-F238E27FC236}">
              <a16:creationId xmlns:a16="http://schemas.microsoft.com/office/drawing/2014/main" id="{D771976D-5CE9-4D66-B0F0-F8C4DE27545B}"/>
            </a:ext>
          </a:extLst>
        </xdr:cNvPr>
        <xdr:cNvCxnSpPr/>
      </xdr:nvCxnSpPr>
      <xdr:spPr>
        <a:xfrm flipV="1">
          <a:off x="9429115" y="9272970"/>
          <a:ext cx="0" cy="1371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75151</xdr:rowOff>
    </xdr:from>
    <xdr:ext cx="469744" cy="259045"/>
    <xdr:sp macro="" textlink="">
      <xdr:nvSpPr>
        <xdr:cNvPr id="217" name="【橋りょう・トンネル】&#10;一人当たり有形固定資産（償却資産）額最小値テキスト">
          <a:extLst>
            <a:ext uri="{FF2B5EF4-FFF2-40B4-BE49-F238E27FC236}">
              <a16:creationId xmlns:a16="http://schemas.microsoft.com/office/drawing/2014/main" id="{9A9A1BC1-6206-4B5D-BA6B-61D238AB6A53}"/>
            </a:ext>
          </a:extLst>
        </xdr:cNvPr>
        <xdr:cNvSpPr txBox="1"/>
      </xdr:nvSpPr>
      <xdr:spPr>
        <a:xfrm>
          <a:off x="9467850" y="10647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71324</xdr:rowOff>
    </xdr:from>
    <xdr:to>
      <xdr:col>55</xdr:col>
      <xdr:colOff>88900</xdr:colOff>
      <xdr:row>64</xdr:row>
      <xdr:rowOff>71324</xdr:rowOff>
    </xdr:to>
    <xdr:cxnSp macro="">
      <xdr:nvCxnSpPr>
        <xdr:cNvPr id="218" name="直線コネクタ 217">
          <a:extLst>
            <a:ext uri="{FF2B5EF4-FFF2-40B4-BE49-F238E27FC236}">
              <a16:creationId xmlns:a16="http://schemas.microsoft.com/office/drawing/2014/main" id="{B0427910-426E-4697-90FF-C2E71C0E3E1E}"/>
            </a:ext>
          </a:extLst>
        </xdr:cNvPr>
        <xdr:cNvCxnSpPr/>
      </xdr:nvCxnSpPr>
      <xdr:spPr>
        <a:xfrm>
          <a:off x="9359900" y="1064407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139147</xdr:rowOff>
    </xdr:from>
    <xdr:ext cx="599010" cy="259045"/>
    <xdr:sp macro="" textlink="">
      <xdr:nvSpPr>
        <xdr:cNvPr id="219" name="【橋りょう・トンネル】&#10;一人当たり有形固定資産（償却資産）額最大値テキスト">
          <a:extLst>
            <a:ext uri="{FF2B5EF4-FFF2-40B4-BE49-F238E27FC236}">
              <a16:creationId xmlns:a16="http://schemas.microsoft.com/office/drawing/2014/main" id="{B69CF16B-147D-414F-BD27-B2E57C6BFA84}"/>
            </a:ext>
          </a:extLst>
        </xdr:cNvPr>
        <xdr:cNvSpPr txBox="1"/>
      </xdr:nvSpPr>
      <xdr:spPr>
        <a:xfrm>
          <a:off x="9467850" y="9060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21020</xdr:rowOff>
    </xdr:from>
    <xdr:to>
      <xdr:col>55</xdr:col>
      <xdr:colOff>88900</xdr:colOff>
      <xdr:row>56</xdr:row>
      <xdr:rowOff>21020</xdr:rowOff>
    </xdr:to>
    <xdr:cxnSp macro="">
      <xdr:nvCxnSpPr>
        <xdr:cNvPr id="220" name="直線コネクタ 219">
          <a:extLst>
            <a:ext uri="{FF2B5EF4-FFF2-40B4-BE49-F238E27FC236}">
              <a16:creationId xmlns:a16="http://schemas.microsoft.com/office/drawing/2014/main" id="{D24C75F7-BE7F-40D2-A245-C62A79B12391}"/>
            </a:ext>
          </a:extLst>
        </xdr:cNvPr>
        <xdr:cNvCxnSpPr/>
      </xdr:nvCxnSpPr>
      <xdr:spPr>
        <a:xfrm>
          <a:off x="9359900" y="927297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12703</xdr:rowOff>
    </xdr:from>
    <xdr:ext cx="534377" cy="259045"/>
    <xdr:sp macro="" textlink="">
      <xdr:nvSpPr>
        <xdr:cNvPr id="221" name="【橋りょう・トンネル】&#10;一人当たり有形固定資産（償却資産）額平均値テキスト">
          <a:extLst>
            <a:ext uri="{FF2B5EF4-FFF2-40B4-BE49-F238E27FC236}">
              <a16:creationId xmlns:a16="http://schemas.microsoft.com/office/drawing/2014/main" id="{9A501A89-2399-458F-8D04-D9823D9AC5F7}"/>
            </a:ext>
          </a:extLst>
        </xdr:cNvPr>
        <xdr:cNvSpPr txBox="1"/>
      </xdr:nvSpPr>
      <xdr:spPr>
        <a:xfrm>
          <a:off x="9467850" y="100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161276</xdr:rowOff>
    </xdr:from>
    <xdr:to>
      <xdr:col>55</xdr:col>
      <xdr:colOff>50800</xdr:colOff>
      <xdr:row>62</xdr:row>
      <xdr:rowOff>91426</xdr:rowOff>
    </xdr:to>
    <xdr:sp macro="" textlink="">
      <xdr:nvSpPr>
        <xdr:cNvPr id="222" name="フローチャート: 判断 221">
          <a:extLst>
            <a:ext uri="{FF2B5EF4-FFF2-40B4-BE49-F238E27FC236}">
              <a16:creationId xmlns:a16="http://schemas.microsoft.com/office/drawing/2014/main" id="{E2F7ED34-9FEF-4551-A912-5A4272B85045}"/>
            </a:ext>
          </a:extLst>
        </xdr:cNvPr>
        <xdr:cNvSpPr/>
      </xdr:nvSpPr>
      <xdr:spPr>
        <a:xfrm>
          <a:off x="9398000" y="102387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165653</xdr:rowOff>
    </xdr:from>
    <xdr:to>
      <xdr:col>50</xdr:col>
      <xdr:colOff>165100</xdr:colOff>
      <xdr:row>62</xdr:row>
      <xdr:rowOff>95803</xdr:rowOff>
    </xdr:to>
    <xdr:sp macro="" textlink="">
      <xdr:nvSpPr>
        <xdr:cNvPr id="223" name="フローチャート: 判断 222">
          <a:extLst>
            <a:ext uri="{FF2B5EF4-FFF2-40B4-BE49-F238E27FC236}">
              <a16:creationId xmlns:a16="http://schemas.microsoft.com/office/drawing/2014/main" id="{28343AB0-2A64-42A0-815E-E62CE7919831}"/>
            </a:ext>
          </a:extLst>
        </xdr:cNvPr>
        <xdr:cNvSpPr/>
      </xdr:nvSpPr>
      <xdr:spPr>
        <a:xfrm>
          <a:off x="8636000" y="102431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169429</xdr:rowOff>
    </xdr:from>
    <xdr:to>
      <xdr:col>46</xdr:col>
      <xdr:colOff>38100</xdr:colOff>
      <xdr:row>62</xdr:row>
      <xdr:rowOff>99579</xdr:rowOff>
    </xdr:to>
    <xdr:sp macro="" textlink="">
      <xdr:nvSpPr>
        <xdr:cNvPr id="224" name="フローチャート: 判断 223">
          <a:extLst>
            <a:ext uri="{FF2B5EF4-FFF2-40B4-BE49-F238E27FC236}">
              <a16:creationId xmlns:a16="http://schemas.microsoft.com/office/drawing/2014/main" id="{6CCD1EE5-91E7-4CEE-8C2E-5D57623B506F}"/>
            </a:ext>
          </a:extLst>
        </xdr:cNvPr>
        <xdr:cNvSpPr/>
      </xdr:nvSpPr>
      <xdr:spPr>
        <a:xfrm>
          <a:off x="7842250" y="102405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4830</xdr:rowOff>
    </xdr:from>
    <xdr:to>
      <xdr:col>41</xdr:col>
      <xdr:colOff>101600</xdr:colOff>
      <xdr:row>62</xdr:row>
      <xdr:rowOff>106430</xdr:rowOff>
    </xdr:to>
    <xdr:sp macro="" textlink="">
      <xdr:nvSpPr>
        <xdr:cNvPr id="225" name="フローチャート: 判断 224">
          <a:extLst>
            <a:ext uri="{FF2B5EF4-FFF2-40B4-BE49-F238E27FC236}">
              <a16:creationId xmlns:a16="http://schemas.microsoft.com/office/drawing/2014/main" id="{0777F50D-2783-44FA-AC74-471334634B47}"/>
            </a:ext>
          </a:extLst>
        </xdr:cNvPr>
        <xdr:cNvSpPr/>
      </xdr:nvSpPr>
      <xdr:spPr>
        <a:xfrm>
          <a:off x="7029450" y="1024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168603</xdr:rowOff>
    </xdr:from>
    <xdr:to>
      <xdr:col>36</xdr:col>
      <xdr:colOff>165100</xdr:colOff>
      <xdr:row>62</xdr:row>
      <xdr:rowOff>98753</xdr:rowOff>
    </xdr:to>
    <xdr:sp macro="" textlink="">
      <xdr:nvSpPr>
        <xdr:cNvPr id="226" name="フローチャート: 判断 225">
          <a:extLst>
            <a:ext uri="{FF2B5EF4-FFF2-40B4-BE49-F238E27FC236}">
              <a16:creationId xmlns:a16="http://schemas.microsoft.com/office/drawing/2014/main" id="{DF15F63F-D7AF-48F8-B3B2-BDDDC4B5FFAB}"/>
            </a:ext>
          </a:extLst>
        </xdr:cNvPr>
        <xdr:cNvSpPr/>
      </xdr:nvSpPr>
      <xdr:spPr>
        <a:xfrm>
          <a:off x="6235700" y="10239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A7C89E35-AFF5-4FD5-944D-6CAF2A12DD59}"/>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0F5F389F-0A1A-41BE-8950-499835BE592A}"/>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83C56949-061F-49C9-A167-ACE38B9E68F6}"/>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454C905A-593F-43D6-84F7-C11BB113B6B9}"/>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4FAB0159-B41B-403C-AFDA-194DA2B1927B}"/>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50409</xdr:rowOff>
    </xdr:from>
    <xdr:to>
      <xdr:col>55</xdr:col>
      <xdr:colOff>50800</xdr:colOff>
      <xdr:row>63</xdr:row>
      <xdr:rowOff>152009</xdr:rowOff>
    </xdr:to>
    <xdr:sp macro="" textlink="">
      <xdr:nvSpPr>
        <xdr:cNvPr id="232" name="楕円 231">
          <a:extLst>
            <a:ext uri="{FF2B5EF4-FFF2-40B4-BE49-F238E27FC236}">
              <a16:creationId xmlns:a16="http://schemas.microsoft.com/office/drawing/2014/main" id="{411A00EC-F306-4D50-BE34-565D5949F6BF}"/>
            </a:ext>
          </a:extLst>
        </xdr:cNvPr>
        <xdr:cNvSpPr/>
      </xdr:nvSpPr>
      <xdr:spPr>
        <a:xfrm>
          <a:off x="9398000" y="1045805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28836</xdr:rowOff>
    </xdr:from>
    <xdr:ext cx="534377" cy="259045"/>
    <xdr:sp macro="" textlink="">
      <xdr:nvSpPr>
        <xdr:cNvPr id="233" name="【橋りょう・トンネル】&#10;一人当たり有形固定資産（償却資産）額該当値テキスト">
          <a:extLst>
            <a:ext uri="{FF2B5EF4-FFF2-40B4-BE49-F238E27FC236}">
              <a16:creationId xmlns:a16="http://schemas.microsoft.com/office/drawing/2014/main" id="{453CFD9B-3310-451B-9DDB-9D579F579559}"/>
            </a:ext>
          </a:extLst>
        </xdr:cNvPr>
        <xdr:cNvSpPr txBox="1"/>
      </xdr:nvSpPr>
      <xdr:spPr>
        <a:xfrm>
          <a:off x="9467850" y="10436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51064</xdr:rowOff>
    </xdr:from>
    <xdr:to>
      <xdr:col>50</xdr:col>
      <xdr:colOff>165100</xdr:colOff>
      <xdr:row>63</xdr:row>
      <xdr:rowOff>152664</xdr:rowOff>
    </xdr:to>
    <xdr:sp macro="" textlink="">
      <xdr:nvSpPr>
        <xdr:cNvPr id="234" name="楕円 233">
          <a:extLst>
            <a:ext uri="{FF2B5EF4-FFF2-40B4-BE49-F238E27FC236}">
              <a16:creationId xmlns:a16="http://schemas.microsoft.com/office/drawing/2014/main" id="{FE424CC9-6F56-4B66-A079-457547318AAC}"/>
            </a:ext>
          </a:extLst>
        </xdr:cNvPr>
        <xdr:cNvSpPr/>
      </xdr:nvSpPr>
      <xdr:spPr>
        <a:xfrm>
          <a:off x="8636000" y="10458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101209</xdr:rowOff>
    </xdr:from>
    <xdr:to>
      <xdr:col>55</xdr:col>
      <xdr:colOff>0</xdr:colOff>
      <xdr:row>63</xdr:row>
      <xdr:rowOff>101864</xdr:rowOff>
    </xdr:to>
    <xdr:cxnSp macro="">
      <xdr:nvCxnSpPr>
        <xdr:cNvPr id="235" name="直線コネクタ 234">
          <a:extLst>
            <a:ext uri="{FF2B5EF4-FFF2-40B4-BE49-F238E27FC236}">
              <a16:creationId xmlns:a16="http://schemas.microsoft.com/office/drawing/2014/main" id="{40D9A572-63DA-4EC3-883F-BE1A391F0661}"/>
            </a:ext>
          </a:extLst>
        </xdr:cNvPr>
        <xdr:cNvCxnSpPr/>
      </xdr:nvCxnSpPr>
      <xdr:spPr>
        <a:xfrm flipV="1">
          <a:off x="8686800" y="10508859"/>
          <a:ext cx="742950" cy="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51651</xdr:rowOff>
    </xdr:from>
    <xdr:to>
      <xdr:col>46</xdr:col>
      <xdr:colOff>38100</xdr:colOff>
      <xdr:row>63</xdr:row>
      <xdr:rowOff>153251</xdr:rowOff>
    </xdr:to>
    <xdr:sp macro="" textlink="">
      <xdr:nvSpPr>
        <xdr:cNvPr id="236" name="楕円 235">
          <a:extLst>
            <a:ext uri="{FF2B5EF4-FFF2-40B4-BE49-F238E27FC236}">
              <a16:creationId xmlns:a16="http://schemas.microsoft.com/office/drawing/2014/main" id="{5A44E8BC-1683-44BB-903F-35FA7B19DDA1}"/>
            </a:ext>
          </a:extLst>
        </xdr:cNvPr>
        <xdr:cNvSpPr/>
      </xdr:nvSpPr>
      <xdr:spPr>
        <a:xfrm>
          <a:off x="7842250" y="1045930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101864</xdr:rowOff>
    </xdr:from>
    <xdr:to>
      <xdr:col>50</xdr:col>
      <xdr:colOff>114300</xdr:colOff>
      <xdr:row>63</xdr:row>
      <xdr:rowOff>102451</xdr:rowOff>
    </xdr:to>
    <xdr:cxnSp macro="">
      <xdr:nvCxnSpPr>
        <xdr:cNvPr id="237" name="直線コネクタ 236">
          <a:extLst>
            <a:ext uri="{FF2B5EF4-FFF2-40B4-BE49-F238E27FC236}">
              <a16:creationId xmlns:a16="http://schemas.microsoft.com/office/drawing/2014/main" id="{14A4F0D7-C8B0-43DB-BDF0-B083D354586C}"/>
            </a:ext>
          </a:extLst>
        </xdr:cNvPr>
        <xdr:cNvCxnSpPr/>
      </xdr:nvCxnSpPr>
      <xdr:spPr>
        <a:xfrm flipV="1">
          <a:off x="7886700" y="10509514"/>
          <a:ext cx="800100" cy="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52302</xdr:rowOff>
    </xdr:from>
    <xdr:to>
      <xdr:col>41</xdr:col>
      <xdr:colOff>101600</xdr:colOff>
      <xdr:row>63</xdr:row>
      <xdr:rowOff>153902</xdr:rowOff>
    </xdr:to>
    <xdr:sp macro="" textlink="">
      <xdr:nvSpPr>
        <xdr:cNvPr id="238" name="楕円 237">
          <a:extLst>
            <a:ext uri="{FF2B5EF4-FFF2-40B4-BE49-F238E27FC236}">
              <a16:creationId xmlns:a16="http://schemas.microsoft.com/office/drawing/2014/main" id="{BBB1FAB8-56E2-408E-8924-6E72029707BC}"/>
            </a:ext>
          </a:extLst>
        </xdr:cNvPr>
        <xdr:cNvSpPr/>
      </xdr:nvSpPr>
      <xdr:spPr>
        <a:xfrm>
          <a:off x="7029450" y="1045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102451</xdr:rowOff>
    </xdr:from>
    <xdr:to>
      <xdr:col>45</xdr:col>
      <xdr:colOff>177800</xdr:colOff>
      <xdr:row>63</xdr:row>
      <xdr:rowOff>103102</xdr:rowOff>
    </xdr:to>
    <xdr:cxnSp macro="">
      <xdr:nvCxnSpPr>
        <xdr:cNvPr id="239" name="直線コネクタ 238">
          <a:extLst>
            <a:ext uri="{FF2B5EF4-FFF2-40B4-BE49-F238E27FC236}">
              <a16:creationId xmlns:a16="http://schemas.microsoft.com/office/drawing/2014/main" id="{788AF244-8CDC-48E0-AD5E-68BF705D1202}"/>
            </a:ext>
          </a:extLst>
        </xdr:cNvPr>
        <xdr:cNvCxnSpPr/>
      </xdr:nvCxnSpPr>
      <xdr:spPr>
        <a:xfrm flipV="1">
          <a:off x="7080250" y="10510101"/>
          <a:ext cx="806450" cy="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60</xdr:row>
      <xdr:rowOff>112330</xdr:rowOff>
    </xdr:from>
    <xdr:ext cx="534377" cy="259045"/>
    <xdr:sp macro="" textlink="">
      <xdr:nvSpPr>
        <xdr:cNvPr id="240" name="n_1aveValue【橋りょう・トンネル】&#10;一人当たり有形固定資産（償却資産）額">
          <a:extLst>
            <a:ext uri="{FF2B5EF4-FFF2-40B4-BE49-F238E27FC236}">
              <a16:creationId xmlns:a16="http://schemas.microsoft.com/office/drawing/2014/main" id="{965BD019-A8B7-4183-A19E-90888CBEEF9C}"/>
            </a:ext>
          </a:extLst>
        </xdr:cNvPr>
        <xdr:cNvSpPr txBox="1"/>
      </xdr:nvSpPr>
      <xdr:spPr>
        <a:xfrm>
          <a:off x="8425961" y="10024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60</xdr:row>
      <xdr:rowOff>116106</xdr:rowOff>
    </xdr:from>
    <xdr:ext cx="534377" cy="259045"/>
    <xdr:sp macro="" textlink="">
      <xdr:nvSpPr>
        <xdr:cNvPr id="241" name="n_2aveValue【橋りょう・トンネル】&#10;一人当たり有形固定資産（償却資産）額">
          <a:extLst>
            <a:ext uri="{FF2B5EF4-FFF2-40B4-BE49-F238E27FC236}">
              <a16:creationId xmlns:a16="http://schemas.microsoft.com/office/drawing/2014/main" id="{8DF47605-DE77-4016-8050-B1C1C427D9D2}"/>
            </a:ext>
          </a:extLst>
        </xdr:cNvPr>
        <xdr:cNvSpPr txBox="1"/>
      </xdr:nvSpPr>
      <xdr:spPr>
        <a:xfrm>
          <a:off x="7644911" y="10028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60</xdr:row>
      <xdr:rowOff>122957</xdr:rowOff>
    </xdr:from>
    <xdr:ext cx="534377" cy="259045"/>
    <xdr:sp macro="" textlink="">
      <xdr:nvSpPr>
        <xdr:cNvPr id="242" name="n_3aveValue【橋りょう・トンネル】&#10;一人当たり有形固定資産（償却資産）額">
          <a:extLst>
            <a:ext uri="{FF2B5EF4-FFF2-40B4-BE49-F238E27FC236}">
              <a16:creationId xmlns:a16="http://schemas.microsoft.com/office/drawing/2014/main" id="{638ACF0B-B70F-462F-B5F4-EE4A85FEDA74}"/>
            </a:ext>
          </a:extLst>
        </xdr:cNvPr>
        <xdr:cNvSpPr txBox="1"/>
      </xdr:nvSpPr>
      <xdr:spPr>
        <a:xfrm>
          <a:off x="6851161" y="1003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60</xdr:row>
      <xdr:rowOff>115280</xdr:rowOff>
    </xdr:from>
    <xdr:ext cx="534377" cy="259045"/>
    <xdr:sp macro="" textlink="">
      <xdr:nvSpPr>
        <xdr:cNvPr id="243" name="n_4aveValue【橋りょう・トンネル】&#10;一人当たり有形固定資産（償却資産）額">
          <a:extLst>
            <a:ext uri="{FF2B5EF4-FFF2-40B4-BE49-F238E27FC236}">
              <a16:creationId xmlns:a16="http://schemas.microsoft.com/office/drawing/2014/main" id="{A9C7773E-1E4D-42DD-8396-4B8D083759F3}"/>
            </a:ext>
          </a:extLst>
        </xdr:cNvPr>
        <xdr:cNvSpPr txBox="1"/>
      </xdr:nvSpPr>
      <xdr:spPr>
        <a:xfrm>
          <a:off x="6038361" y="1002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143791</xdr:rowOff>
    </xdr:from>
    <xdr:ext cx="534377" cy="259045"/>
    <xdr:sp macro="" textlink="">
      <xdr:nvSpPr>
        <xdr:cNvPr id="244" name="n_1mainValue【橋りょう・トンネル】&#10;一人当たり有形固定資産（償却資産）額">
          <a:extLst>
            <a:ext uri="{FF2B5EF4-FFF2-40B4-BE49-F238E27FC236}">
              <a16:creationId xmlns:a16="http://schemas.microsoft.com/office/drawing/2014/main" id="{858A59F8-B559-4F72-AB96-B0F82334C486}"/>
            </a:ext>
          </a:extLst>
        </xdr:cNvPr>
        <xdr:cNvSpPr txBox="1"/>
      </xdr:nvSpPr>
      <xdr:spPr>
        <a:xfrm>
          <a:off x="8425961" y="1055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144378</xdr:rowOff>
    </xdr:from>
    <xdr:ext cx="534377" cy="259045"/>
    <xdr:sp macro="" textlink="">
      <xdr:nvSpPr>
        <xdr:cNvPr id="245" name="n_2mainValue【橋りょう・トンネル】&#10;一人当たり有形固定資産（償却資産）額">
          <a:extLst>
            <a:ext uri="{FF2B5EF4-FFF2-40B4-BE49-F238E27FC236}">
              <a16:creationId xmlns:a16="http://schemas.microsoft.com/office/drawing/2014/main" id="{1D4E5A32-C079-4287-B66D-794A2014087D}"/>
            </a:ext>
          </a:extLst>
        </xdr:cNvPr>
        <xdr:cNvSpPr txBox="1"/>
      </xdr:nvSpPr>
      <xdr:spPr>
        <a:xfrm>
          <a:off x="7644911" y="1055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145029</xdr:rowOff>
    </xdr:from>
    <xdr:ext cx="534377" cy="259045"/>
    <xdr:sp macro="" textlink="">
      <xdr:nvSpPr>
        <xdr:cNvPr id="246" name="n_3mainValue【橋りょう・トンネル】&#10;一人当たり有形固定資産（償却資産）額">
          <a:extLst>
            <a:ext uri="{FF2B5EF4-FFF2-40B4-BE49-F238E27FC236}">
              <a16:creationId xmlns:a16="http://schemas.microsoft.com/office/drawing/2014/main" id="{73AABDBC-79B6-4312-8A2A-53859D29CDDB}"/>
            </a:ext>
          </a:extLst>
        </xdr:cNvPr>
        <xdr:cNvSpPr txBox="1"/>
      </xdr:nvSpPr>
      <xdr:spPr>
        <a:xfrm>
          <a:off x="6851161" y="1055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a:extLst>
            <a:ext uri="{FF2B5EF4-FFF2-40B4-BE49-F238E27FC236}">
              <a16:creationId xmlns:a16="http://schemas.microsoft.com/office/drawing/2014/main" id="{B2CD52D7-6738-403C-843C-B9A1D195E8FE}"/>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a:extLst>
            <a:ext uri="{FF2B5EF4-FFF2-40B4-BE49-F238E27FC236}">
              <a16:creationId xmlns:a16="http://schemas.microsoft.com/office/drawing/2014/main" id="{068C48FE-D46A-4E2F-AF1E-731870B03D3A}"/>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a:extLst>
            <a:ext uri="{FF2B5EF4-FFF2-40B4-BE49-F238E27FC236}">
              <a16:creationId xmlns:a16="http://schemas.microsoft.com/office/drawing/2014/main" id="{FB9A6DFF-4A2F-4010-9102-06BAAA769349}"/>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a:extLst>
            <a:ext uri="{FF2B5EF4-FFF2-40B4-BE49-F238E27FC236}">
              <a16:creationId xmlns:a16="http://schemas.microsoft.com/office/drawing/2014/main" id="{7648548D-C323-4DE1-A9BE-58F8B4EDDDD6}"/>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a:extLst>
            <a:ext uri="{FF2B5EF4-FFF2-40B4-BE49-F238E27FC236}">
              <a16:creationId xmlns:a16="http://schemas.microsoft.com/office/drawing/2014/main" id="{3C4D487E-977F-44A6-A201-093CB539BA4B}"/>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a:extLst>
            <a:ext uri="{FF2B5EF4-FFF2-40B4-BE49-F238E27FC236}">
              <a16:creationId xmlns:a16="http://schemas.microsoft.com/office/drawing/2014/main" id="{0F2AA4C1-BF34-4BFF-85D5-8BAD0A09C170}"/>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a:extLst>
            <a:ext uri="{FF2B5EF4-FFF2-40B4-BE49-F238E27FC236}">
              <a16:creationId xmlns:a16="http://schemas.microsoft.com/office/drawing/2014/main" id="{4C0206D3-3C1D-459B-B97E-5F2A0B9DC0DF}"/>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a:extLst>
            <a:ext uri="{FF2B5EF4-FFF2-40B4-BE49-F238E27FC236}">
              <a16:creationId xmlns:a16="http://schemas.microsoft.com/office/drawing/2014/main" id="{07F261C5-2DB7-4289-8024-E2B924037A02}"/>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a:extLst>
            <a:ext uri="{FF2B5EF4-FFF2-40B4-BE49-F238E27FC236}">
              <a16:creationId xmlns:a16="http://schemas.microsoft.com/office/drawing/2014/main" id="{56544983-28B5-4A22-A797-CD2A32C2E5C3}"/>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a:extLst>
            <a:ext uri="{FF2B5EF4-FFF2-40B4-BE49-F238E27FC236}">
              <a16:creationId xmlns:a16="http://schemas.microsoft.com/office/drawing/2014/main" id="{F99D35F2-B353-4FBC-BE09-0EB5B9DD3252}"/>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a:extLst>
            <a:ext uri="{FF2B5EF4-FFF2-40B4-BE49-F238E27FC236}">
              <a16:creationId xmlns:a16="http://schemas.microsoft.com/office/drawing/2014/main" id="{A7AD4BC9-0D1A-4EC4-B032-3246BAA8BC05}"/>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8" name="直線コネクタ 257">
          <a:extLst>
            <a:ext uri="{FF2B5EF4-FFF2-40B4-BE49-F238E27FC236}">
              <a16:creationId xmlns:a16="http://schemas.microsoft.com/office/drawing/2014/main" id="{054D232A-C62C-4D07-871F-083C67D09C00}"/>
            </a:ext>
          </a:extLst>
        </xdr:cNvPr>
        <xdr:cNvCxnSpPr/>
      </xdr:nvCxnSpPr>
      <xdr:spPr>
        <a:xfrm>
          <a:off x="6858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59" name="テキスト ボックス 258">
          <a:extLst>
            <a:ext uri="{FF2B5EF4-FFF2-40B4-BE49-F238E27FC236}">
              <a16:creationId xmlns:a16="http://schemas.microsoft.com/office/drawing/2014/main" id="{9CEB09D2-1FAD-4B31-AE03-ED8C379BD469}"/>
            </a:ext>
          </a:extLst>
        </xdr:cNvPr>
        <xdr:cNvSpPr txBox="1"/>
      </xdr:nvSpPr>
      <xdr:spPr>
        <a:xfrm>
          <a:off x="339891" y="1423145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60" name="直線コネクタ 259">
          <a:extLst>
            <a:ext uri="{FF2B5EF4-FFF2-40B4-BE49-F238E27FC236}">
              <a16:creationId xmlns:a16="http://schemas.microsoft.com/office/drawing/2014/main" id="{09C0F661-D185-40C2-8AF7-C810514A2A97}"/>
            </a:ext>
          </a:extLst>
        </xdr:cNvPr>
        <xdr:cNvCxnSpPr/>
      </xdr:nvCxnSpPr>
      <xdr:spPr>
        <a:xfrm>
          <a:off x="6858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61" name="テキスト ボックス 260">
          <a:extLst>
            <a:ext uri="{FF2B5EF4-FFF2-40B4-BE49-F238E27FC236}">
              <a16:creationId xmlns:a16="http://schemas.microsoft.com/office/drawing/2014/main" id="{C72DAAEC-A623-499B-9F8B-F37529AC8592}"/>
            </a:ext>
          </a:extLst>
        </xdr:cNvPr>
        <xdr:cNvSpPr txBox="1"/>
      </xdr:nvSpPr>
      <xdr:spPr>
        <a:xfrm>
          <a:off x="3398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62" name="直線コネクタ 261">
          <a:extLst>
            <a:ext uri="{FF2B5EF4-FFF2-40B4-BE49-F238E27FC236}">
              <a16:creationId xmlns:a16="http://schemas.microsoft.com/office/drawing/2014/main" id="{A639F229-8CEB-4320-8219-D3BEC3726A37}"/>
            </a:ext>
          </a:extLst>
        </xdr:cNvPr>
        <xdr:cNvCxnSpPr/>
      </xdr:nvCxnSpPr>
      <xdr:spPr>
        <a:xfrm>
          <a:off x="6858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63" name="テキスト ボックス 262">
          <a:extLst>
            <a:ext uri="{FF2B5EF4-FFF2-40B4-BE49-F238E27FC236}">
              <a16:creationId xmlns:a16="http://schemas.microsoft.com/office/drawing/2014/main" id="{32C23959-8D86-425B-8A30-EB6C72312FDE}"/>
            </a:ext>
          </a:extLst>
        </xdr:cNvPr>
        <xdr:cNvSpPr txBox="1"/>
      </xdr:nvSpPr>
      <xdr:spPr>
        <a:xfrm>
          <a:off x="3398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4" name="直線コネクタ 263">
          <a:extLst>
            <a:ext uri="{FF2B5EF4-FFF2-40B4-BE49-F238E27FC236}">
              <a16:creationId xmlns:a16="http://schemas.microsoft.com/office/drawing/2014/main" id="{4FD37257-FE4C-422B-AEB1-038D479EBB92}"/>
            </a:ext>
          </a:extLst>
        </xdr:cNvPr>
        <xdr:cNvCxnSpPr/>
      </xdr:nvCxnSpPr>
      <xdr:spPr>
        <a:xfrm>
          <a:off x="6858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5" name="テキスト ボックス 264">
          <a:extLst>
            <a:ext uri="{FF2B5EF4-FFF2-40B4-BE49-F238E27FC236}">
              <a16:creationId xmlns:a16="http://schemas.microsoft.com/office/drawing/2014/main" id="{93F8D2E5-9898-4F73-9750-756DF64281D2}"/>
            </a:ext>
          </a:extLst>
        </xdr:cNvPr>
        <xdr:cNvSpPr txBox="1"/>
      </xdr:nvSpPr>
      <xdr:spPr>
        <a:xfrm>
          <a:off x="3398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6" name="直線コネクタ 265">
          <a:extLst>
            <a:ext uri="{FF2B5EF4-FFF2-40B4-BE49-F238E27FC236}">
              <a16:creationId xmlns:a16="http://schemas.microsoft.com/office/drawing/2014/main" id="{258E02A8-8D19-4378-BA7A-33B4A6EE9F6D}"/>
            </a:ext>
          </a:extLst>
        </xdr:cNvPr>
        <xdr:cNvCxnSpPr/>
      </xdr:nvCxnSpPr>
      <xdr:spPr>
        <a:xfrm>
          <a:off x="6858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7" name="テキスト ボックス 266">
          <a:extLst>
            <a:ext uri="{FF2B5EF4-FFF2-40B4-BE49-F238E27FC236}">
              <a16:creationId xmlns:a16="http://schemas.microsoft.com/office/drawing/2014/main" id="{884E40FA-F564-4607-8728-76F9370F33AA}"/>
            </a:ext>
          </a:extLst>
        </xdr:cNvPr>
        <xdr:cNvSpPr txBox="1"/>
      </xdr:nvSpPr>
      <xdr:spPr>
        <a:xfrm>
          <a:off x="3398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8" name="直線コネクタ 267">
          <a:extLst>
            <a:ext uri="{FF2B5EF4-FFF2-40B4-BE49-F238E27FC236}">
              <a16:creationId xmlns:a16="http://schemas.microsoft.com/office/drawing/2014/main" id="{C01157CE-3094-416D-983B-B64727F4C565}"/>
            </a:ext>
          </a:extLst>
        </xdr:cNvPr>
        <xdr:cNvCxnSpPr/>
      </xdr:nvCxnSpPr>
      <xdr:spPr>
        <a:xfrm>
          <a:off x="6858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69" name="テキスト ボックス 268">
          <a:extLst>
            <a:ext uri="{FF2B5EF4-FFF2-40B4-BE49-F238E27FC236}">
              <a16:creationId xmlns:a16="http://schemas.microsoft.com/office/drawing/2014/main" id="{09686500-0324-4387-8937-B34CFC5F12BF}"/>
            </a:ext>
          </a:extLst>
        </xdr:cNvPr>
        <xdr:cNvSpPr txBox="1"/>
      </xdr:nvSpPr>
      <xdr:spPr>
        <a:xfrm>
          <a:off x="339891" y="1266209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0" name="直線コネクタ 269">
          <a:extLst>
            <a:ext uri="{FF2B5EF4-FFF2-40B4-BE49-F238E27FC236}">
              <a16:creationId xmlns:a16="http://schemas.microsoft.com/office/drawing/2014/main" id="{57A1D6A5-5DE0-425A-93A9-96A2A98F1752}"/>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1" name="テキスト ボックス 270">
          <a:extLst>
            <a:ext uri="{FF2B5EF4-FFF2-40B4-BE49-F238E27FC236}">
              <a16:creationId xmlns:a16="http://schemas.microsoft.com/office/drawing/2014/main" id="{A6236899-26C9-4585-AB50-443DA2E9D538}"/>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72" name="【公営住宅】&#10;有形固定資産減価償却率グラフ枠">
          <a:extLst>
            <a:ext uri="{FF2B5EF4-FFF2-40B4-BE49-F238E27FC236}">
              <a16:creationId xmlns:a16="http://schemas.microsoft.com/office/drawing/2014/main" id="{08725E73-337E-4D97-8EF8-FA49FEB0E0B2}"/>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127907</xdr:rowOff>
    </xdr:from>
    <xdr:to>
      <xdr:col>24</xdr:col>
      <xdr:colOff>62865</xdr:colOff>
      <xdr:row>85</xdr:row>
      <xdr:rowOff>137705</xdr:rowOff>
    </xdr:to>
    <xdr:cxnSp macro="">
      <xdr:nvCxnSpPr>
        <xdr:cNvPr id="273" name="直線コネクタ 272">
          <a:extLst>
            <a:ext uri="{FF2B5EF4-FFF2-40B4-BE49-F238E27FC236}">
              <a16:creationId xmlns:a16="http://schemas.microsoft.com/office/drawing/2014/main" id="{141BD0B7-A38D-4F1B-A570-988F425539C6}"/>
            </a:ext>
          </a:extLst>
        </xdr:cNvPr>
        <xdr:cNvCxnSpPr/>
      </xdr:nvCxnSpPr>
      <xdr:spPr>
        <a:xfrm flipV="1">
          <a:off x="4177665" y="12846957"/>
          <a:ext cx="0" cy="13305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141532</xdr:rowOff>
    </xdr:from>
    <xdr:ext cx="405111" cy="259045"/>
    <xdr:sp macro="" textlink="">
      <xdr:nvSpPr>
        <xdr:cNvPr id="274" name="【公営住宅】&#10;有形固定資産減価償却率最小値テキスト">
          <a:extLst>
            <a:ext uri="{FF2B5EF4-FFF2-40B4-BE49-F238E27FC236}">
              <a16:creationId xmlns:a16="http://schemas.microsoft.com/office/drawing/2014/main" id="{E03BC0E4-8C3C-4D49-931F-63A77DB56C8F}"/>
            </a:ext>
          </a:extLst>
        </xdr:cNvPr>
        <xdr:cNvSpPr txBox="1"/>
      </xdr:nvSpPr>
      <xdr:spPr>
        <a:xfrm>
          <a:off x="4216400" y="1418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137705</xdr:rowOff>
    </xdr:from>
    <xdr:to>
      <xdr:col>24</xdr:col>
      <xdr:colOff>152400</xdr:colOff>
      <xdr:row>85</xdr:row>
      <xdr:rowOff>137705</xdr:rowOff>
    </xdr:to>
    <xdr:cxnSp macro="">
      <xdr:nvCxnSpPr>
        <xdr:cNvPr id="275" name="直線コネクタ 274">
          <a:extLst>
            <a:ext uri="{FF2B5EF4-FFF2-40B4-BE49-F238E27FC236}">
              <a16:creationId xmlns:a16="http://schemas.microsoft.com/office/drawing/2014/main" id="{FEC5A877-F1C2-4BFE-9884-FB084F3063ED}"/>
            </a:ext>
          </a:extLst>
        </xdr:cNvPr>
        <xdr:cNvCxnSpPr/>
      </xdr:nvCxnSpPr>
      <xdr:spPr>
        <a:xfrm>
          <a:off x="4108450" y="1417755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74584</xdr:rowOff>
    </xdr:from>
    <xdr:ext cx="405111" cy="259045"/>
    <xdr:sp macro="" textlink="">
      <xdr:nvSpPr>
        <xdr:cNvPr id="276" name="【公営住宅】&#10;有形固定資産減価償却率最大値テキスト">
          <a:extLst>
            <a:ext uri="{FF2B5EF4-FFF2-40B4-BE49-F238E27FC236}">
              <a16:creationId xmlns:a16="http://schemas.microsoft.com/office/drawing/2014/main" id="{98FAE64E-6BB0-48E5-93A7-815DEFCA287F}"/>
            </a:ext>
          </a:extLst>
        </xdr:cNvPr>
        <xdr:cNvSpPr txBox="1"/>
      </xdr:nvSpPr>
      <xdr:spPr>
        <a:xfrm>
          <a:off x="4216400" y="12628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127907</xdr:rowOff>
    </xdr:from>
    <xdr:to>
      <xdr:col>24</xdr:col>
      <xdr:colOff>152400</xdr:colOff>
      <xdr:row>77</xdr:row>
      <xdr:rowOff>127907</xdr:rowOff>
    </xdr:to>
    <xdr:cxnSp macro="">
      <xdr:nvCxnSpPr>
        <xdr:cNvPr id="277" name="直線コネクタ 276">
          <a:extLst>
            <a:ext uri="{FF2B5EF4-FFF2-40B4-BE49-F238E27FC236}">
              <a16:creationId xmlns:a16="http://schemas.microsoft.com/office/drawing/2014/main" id="{78524B19-C10D-4DA6-8F27-7E542B724D30}"/>
            </a:ext>
          </a:extLst>
        </xdr:cNvPr>
        <xdr:cNvCxnSpPr/>
      </xdr:nvCxnSpPr>
      <xdr:spPr>
        <a:xfrm>
          <a:off x="4108450" y="128469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89825</xdr:rowOff>
    </xdr:from>
    <xdr:ext cx="405111" cy="259045"/>
    <xdr:sp macro="" textlink="">
      <xdr:nvSpPr>
        <xdr:cNvPr id="278" name="【公営住宅】&#10;有形固定資産減価償却率平均値テキスト">
          <a:extLst>
            <a:ext uri="{FF2B5EF4-FFF2-40B4-BE49-F238E27FC236}">
              <a16:creationId xmlns:a16="http://schemas.microsoft.com/office/drawing/2014/main" id="{86ABD7B6-70D6-45C9-A9A1-9C582795750E}"/>
            </a:ext>
          </a:extLst>
        </xdr:cNvPr>
        <xdr:cNvSpPr txBox="1"/>
      </xdr:nvSpPr>
      <xdr:spPr>
        <a:xfrm>
          <a:off x="4216400" y="136343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111398</xdr:rowOff>
    </xdr:from>
    <xdr:to>
      <xdr:col>24</xdr:col>
      <xdr:colOff>114300</xdr:colOff>
      <xdr:row>83</xdr:row>
      <xdr:rowOff>41548</xdr:rowOff>
    </xdr:to>
    <xdr:sp macro="" textlink="">
      <xdr:nvSpPr>
        <xdr:cNvPr id="279" name="フローチャート: 判断 278">
          <a:extLst>
            <a:ext uri="{FF2B5EF4-FFF2-40B4-BE49-F238E27FC236}">
              <a16:creationId xmlns:a16="http://schemas.microsoft.com/office/drawing/2014/main" id="{17967025-1A00-4662-8F82-CCDA605F28FD}"/>
            </a:ext>
          </a:extLst>
        </xdr:cNvPr>
        <xdr:cNvSpPr/>
      </xdr:nvSpPr>
      <xdr:spPr>
        <a:xfrm>
          <a:off x="4127500" y="13655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75474</xdr:rowOff>
    </xdr:from>
    <xdr:to>
      <xdr:col>20</xdr:col>
      <xdr:colOff>38100</xdr:colOff>
      <xdr:row>83</xdr:row>
      <xdr:rowOff>5624</xdr:rowOff>
    </xdr:to>
    <xdr:sp macro="" textlink="">
      <xdr:nvSpPr>
        <xdr:cNvPr id="280" name="フローチャート: 判断 279">
          <a:extLst>
            <a:ext uri="{FF2B5EF4-FFF2-40B4-BE49-F238E27FC236}">
              <a16:creationId xmlns:a16="http://schemas.microsoft.com/office/drawing/2014/main" id="{3B684533-8938-4564-9DA8-375023D34C5C}"/>
            </a:ext>
          </a:extLst>
        </xdr:cNvPr>
        <xdr:cNvSpPr/>
      </xdr:nvSpPr>
      <xdr:spPr>
        <a:xfrm>
          <a:off x="3384550" y="136200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39551</xdr:rowOff>
    </xdr:from>
    <xdr:to>
      <xdr:col>15</xdr:col>
      <xdr:colOff>101600</xdr:colOff>
      <xdr:row>82</xdr:row>
      <xdr:rowOff>141151</xdr:rowOff>
    </xdr:to>
    <xdr:sp macro="" textlink="">
      <xdr:nvSpPr>
        <xdr:cNvPr id="281" name="フローチャート: 判断 280">
          <a:extLst>
            <a:ext uri="{FF2B5EF4-FFF2-40B4-BE49-F238E27FC236}">
              <a16:creationId xmlns:a16="http://schemas.microsoft.com/office/drawing/2014/main" id="{9202FF34-9179-4E94-9BBC-D88015DF0079}"/>
            </a:ext>
          </a:extLst>
        </xdr:cNvPr>
        <xdr:cNvSpPr/>
      </xdr:nvSpPr>
      <xdr:spPr>
        <a:xfrm>
          <a:off x="2571750" y="1358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6894</xdr:rowOff>
    </xdr:from>
    <xdr:to>
      <xdr:col>10</xdr:col>
      <xdr:colOff>165100</xdr:colOff>
      <xdr:row>82</xdr:row>
      <xdr:rowOff>108494</xdr:rowOff>
    </xdr:to>
    <xdr:sp macro="" textlink="">
      <xdr:nvSpPr>
        <xdr:cNvPr id="282" name="フローチャート: 判断 281">
          <a:extLst>
            <a:ext uri="{FF2B5EF4-FFF2-40B4-BE49-F238E27FC236}">
              <a16:creationId xmlns:a16="http://schemas.microsoft.com/office/drawing/2014/main" id="{C4491E44-0C0D-435C-9C5A-B0E18E9335B0}"/>
            </a:ext>
          </a:extLst>
        </xdr:cNvPr>
        <xdr:cNvSpPr/>
      </xdr:nvSpPr>
      <xdr:spPr>
        <a:xfrm>
          <a:off x="1778000" y="1355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142421</xdr:rowOff>
    </xdr:from>
    <xdr:to>
      <xdr:col>6</xdr:col>
      <xdr:colOff>38100</xdr:colOff>
      <xdr:row>82</xdr:row>
      <xdr:rowOff>72571</xdr:rowOff>
    </xdr:to>
    <xdr:sp macro="" textlink="">
      <xdr:nvSpPr>
        <xdr:cNvPr id="283" name="フローチャート: 判断 282">
          <a:extLst>
            <a:ext uri="{FF2B5EF4-FFF2-40B4-BE49-F238E27FC236}">
              <a16:creationId xmlns:a16="http://schemas.microsoft.com/office/drawing/2014/main" id="{84E10AFD-279A-497B-99B5-DA8F1E6C605A}"/>
            </a:ext>
          </a:extLst>
        </xdr:cNvPr>
        <xdr:cNvSpPr/>
      </xdr:nvSpPr>
      <xdr:spPr>
        <a:xfrm>
          <a:off x="984250" y="135218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id="{BD80272E-D07A-44E1-AB55-54EC1ABBEB4A}"/>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5" name="テキスト ボックス 284">
          <a:extLst>
            <a:ext uri="{FF2B5EF4-FFF2-40B4-BE49-F238E27FC236}">
              <a16:creationId xmlns:a16="http://schemas.microsoft.com/office/drawing/2014/main" id="{AC979115-1E4A-42DA-816E-4A91EE221B70}"/>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6" name="テキスト ボックス 285">
          <a:extLst>
            <a:ext uri="{FF2B5EF4-FFF2-40B4-BE49-F238E27FC236}">
              <a16:creationId xmlns:a16="http://schemas.microsoft.com/office/drawing/2014/main" id="{5A69D1CC-A7A5-4B77-AB2F-26388BC7DCBF}"/>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7" name="テキスト ボックス 286">
          <a:extLst>
            <a:ext uri="{FF2B5EF4-FFF2-40B4-BE49-F238E27FC236}">
              <a16:creationId xmlns:a16="http://schemas.microsoft.com/office/drawing/2014/main" id="{12E43689-D98A-425F-9B8F-31A0C04C253E}"/>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8" name="テキスト ボックス 287">
          <a:extLst>
            <a:ext uri="{FF2B5EF4-FFF2-40B4-BE49-F238E27FC236}">
              <a16:creationId xmlns:a16="http://schemas.microsoft.com/office/drawing/2014/main" id="{9D46449E-E5CE-4B82-BBDC-07D00C092A3C}"/>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6894</xdr:rowOff>
    </xdr:from>
    <xdr:to>
      <xdr:col>24</xdr:col>
      <xdr:colOff>114300</xdr:colOff>
      <xdr:row>80</xdr:row>
      <xdr:rowOff>108494</xdr:rowOff>
    </xdr:to>
    <xdr:sp macro="" textlink="">
      <xdr:nvSpPr>
        <xdr:cNvPr id="289" name="楕円 288">
          <a:extLst>
            <a:ext uri="{FF2B5EF4-FFF2-40B4-BE49-F238E27FC236}">
              <a16:creationId xmlns:a16="http://schemas.microsoft.com/office/drawing/2014/main" id="{BA27EF48-BF7E-4119-9118-174626DF1DC4}"/>
            </a:ext>
          </a:extLst>
        </xdr:cNvPr>
        <xdr:cNvSpPr/>
      </xdr:nvSpPr>
      <xdr:spPr>
        <a:xfrm>
          <a:off x="4127500" y="13221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29771</xdr:rowOff>
    </xdr:from>
    <xdr:ext cx="405111" cy="259045"/>
    <xdr:sp macro="" textlink="">
      <xdr:nvSpPr>
        <xdr:cNvPr id="290" name="【公営住宅】&#10;有形固定資産減価償却率該当値テキスト">
          <a:extLst>
            <a:ext uri="{FF2B5EF4-FFF2-40B4-BE49-F238E27FC236}">
              <a16:creationId xmlns:a16="http://schemas.microsoft.com/office/drawing/2014/main" id="{0DF44BD2-A512-4F3D-A438-3B22BB68CC9A}"/>
            </a:ext>
          </a:extLst>
        </xdr:cNvPr>
        <xdr:cNvSpPr txBox="1"/>
      </xdr:nvSpPr>
      <xdr:spPr>
        <a:xfrm>
          <a:off x="4216400" y="13079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85</xdr:row>
      <xdr:rowOff>99968</xdr:rowOff>
    </xdr:from>
    <xdr:to>
      <xdr:col>20</xdr:col>
      <xdr:colOff>38100</xdr:colOff>
      <xdr:row>86</xdr:row>
      <xdr:rowOff>30118</xdr:rowOff>
    </xdr:to>
    <xdr:sp macro="" textlink="">
      <xdr:nvSpPr>
        <xdr:cNvPr id="291" name="楕円 290">
          <a:extLst>
            <a:ext uri="{FF2B5EF4-FFF2-40B4-BE49-F238E27FC236}">
              <a16:creationId xmlns:a16="http://schemas.microsoft.com/office/drawing/2014/main" id="{2BD630B1-8512-417A-B90B-845689D9A5A1}"/>
            </a:ext>
          </a:extLst>
        </xdr:cNvPr>
        <xdr:cNvSpPr/>
      </xdr:nvSpPr>
      <xdr:spPr>
        <a:xfrm>
          <a:off x="3384550" y="1413981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57694</xdr:rowOff>
    </xdr:from>
    <xdr:to>
      <xdr:col>24</xdr:col>
      <xdr:colOff>63500</xdr:colOff>
      <xdr:row>85</xdr:row>
      <xdr:rowOff>150768</xdr:rowOff>
    </xdr:to>
    <xdr:cxnSp macro="">
      <xdr:nvCxnSpPr>
        <xdr:cNvPr id="292" name="直線コネクタ 291">
          <a:extLst>
            <a:ext uri="{FF2B5EF4-FFF2-40B4-BE49-F238E27FC236}">
              <a16:creationId xmlns:a16="http://schemas.microsoft.com/office/drawing/2014/main" id="{2B32B47E-F2C6-4C60-BE35-C41CF9A4BB7D}"/>
            </a:ext>
          </a:extLst>
        </xdr:cNvPr>
        <xdr:cNvCxnSpPr/>
      </xdr:nvCxnSpPr>
      <xdr:spPr>
        <a:xfrm flipV="1">
          <a:off x="3429000" y="13272044"/>
          <a:ext cx="749300" cy="918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47716</xdr:rowOff>
    </xdr:from>
    <xdr:to>
      <xdr:col>15</xdr:col>
      <xdr:colOff>101600</xdr:colOff>
      <xdr:row>85</xdr:row>
      <xdr:rowOff>149316</xdr:rowOff>
    </xdr:to>
    <xdr:sp macro="" textlink="">
      <xdr:nvSpPr>
        <xdr:cNvPr id="293" name="楕円 292">
          <a:extLst>
            <a:ext uri="{FF2B5EF4-FFF2-40B4-BE49-F238E27FC236}">
              <a16:creationId xmlns:a16="http://schemas.microsoft.com/office/drawing/2014/main" id="{455A0733-995B-4584-AC5D-B7DD88476B7F}"/>
            </a:ext>
          </a:extLst>
        </xdr:cNvPr>
        <xdr:cNvSpPr/>
      </xdr:nvSpPr>
      <xdr:spPr>
        <a:xfrm>
          <a:off x="2571750" y="14087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98516</xdr:rowOff>
    </xdr:from>
    <xdr:to>
      <xdr:col>19</xdr:col>
      <xdr:colOff>177800</xdr:colOff>
      <xdr:row>85</xdr:row>
      <xdr:rowOff>150768</xdr:rowOff>
    </xdr:to>
    <xdr:cxnSp macro="">
      <xdr:nvCxnSpPr>
        <xdr:cNvPr id="294" name="直線コネクタ 293">
          <a:extLst>
            <a:ext uri="{FF2B5EF4-FFF2-40B4-BE49-F238E27FC236}">
              <a16:creationId xmlns:a16="http://schemas.microsoft.com/office/drawing/2014/main" id="{49BE24CD-F876-4845-BBEA-3843BECBAAFD}"/>
            </a:ext>
          </a:extLst>
        </xdr:cNvPr>
        <xdr:cNvCxnSpPr/>
      </xdr:nvCxnSpPr>
      <xdr:spPr>
        <a:xfrm>
          <a:off x="2622550" y="14138366"/>
          <a:ext cx="8064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166914</xdr:rowOff>
    </xdr:from>
    <xdr:to>
      <xdr:col>10</xdr:col>
      <xdr:colOff>165100</xdr:colOff>
      <xdr:row>85</xdr:row>
      <xdr:rowOff>97064</xdr:rowOff>
    </xdr:to>
    <xdr:sp macro="" textlink="">
      <xdr:nvSpPr>
        <xdr:cNvPr id="295" name="楕円 294">
          <a:extLst>
            <a:ext uri="{FF2B5EF4-FFF2-40B4-BE49-F238E27FC236}">
              <a16:creationId xmlns:a16="http://schemas.microsoft.com/office/drawing/2014/main" id="{1CEF0D3D-3C85-4B61-812B-32D4C682BBBF}"/>
            </a:ext>
          </a:extLst>
        </xdr:cNvPr>
        <xdr:cNvSpPr/>
      </xdr:nvSpPr>
      <xdr:spPr>
        <a:xfrm>
          <a:off x="1778000" y="140416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46264</xdr:rowOff>
    </xdr:from>
    <xdr:to>
      <xdr:col>15</xdr:col>
      <xdr:colOff>50800</xdr:colOff>
      <xdr:row>85</xdr:row>
      <xdr:rowOff>98516</xdr:rowOff>
    </xdr:to>
    <xdr:cxnSp macro="">
      <xdr:nvCxnSpPr>
        <xdr:cNvPr id="296" name="直線コネクタ 295">
          <a:extLst>
            <a:ext uri="{FF2B5EF4-FFF2-40B4-BE49-F238E27FC236}">
              <a16:creationId xmlns:a16="http://schemas.microsoft.com/office/drawing/2014/main" id="{222A9EF5-1102-4C97-9A20-9D8F9C6DDA65}"/>
            </a:ext>
          </a:extLst>
        </xdr:cNvPr>
        <xdr:cNvCxnSpPr/>
      </xdr:nvCxnSpPr>
      <xdr:spPr>
        <a:xfrm>
          <a:off x="1828800" y="14086114"/>
          <a:ext cx="79375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22151</xdr:rowOff>
    </xdr:from>
    <xdr:ext cx="405111" cy="259045"/>
    <xdr:sp macro="" textlink="">
      <xdr:nvSpPr>
        <xdr:cNvPr id="297" name="n_1aveValue【公営住宅】&#10;有形固定資産減価償却率">
          <a:extLst>
            <a:ext uri="{FF2B5EF4-FFF2-40B4-BE49-F238E27FC236}">
              <a16:creationId xmlns:a16="http://schemas.microsoft.com/office/drawing/2014/main" id="{4F1AD437-3C06-4A43-96A7-143D9E6F8D5B}"/>
            </a:ext>
          </a:extLst>
        </xdr:cNvPr>
        <xdr:cNvSpPr txBox="1"/>
      </xdr:nvSpPr>
      <xdr:spPr>
        <a:xfrm>
          <a:off x="3239144" y="13401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157678</xdr:rowOff>
    </xdr:from>
    <xdr:ext cx="405111" cy="259045"/>
    <xdr:sp macro="" textlink="">
      <xdr:nvSpPr>
        <xdr:cNvPr id="298" name="n_2aveValue【公営住宅】&#10;有形固定資産減価償却率">
          <a:extLst>
            <a:ext uri="{FF2B5EF4-FFF2-40B4-BE49-F238E27FC236}">
              <a16:creationId xmlns:a16="http://schemas.microsoft.com/office/drawing/2014/main" id="{1B574518-9DA2-420F-B711-E7D10951ECB0}"/>
            </a:ext>
          </a:extLst>
        </xdr:cNvPr>
        <xdr:cNvSpPr txBox="1"/>
      </xdr:nvSpPr>
      <xdr:spPr>
        <a:xfrm>
          <a:off x="2439044" y="13372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125021</xdr:rowOff>
    </xdr:from>
    <xdr:ext cx="405111" cy="259045"/>
    <xdr:sp macro="" textlink="">
      <xdr:nvSpPr>
        <xdr:cNvPr id="299" name="n_3aveValue【公営住宅】&#10;有形固定資産減価償却率">
          <a:extLst>
            <a:ext uri="{FF2B5EF4-FFF2-40B4-BE49-F238E27FC236}">
              <a16:creationId xmlns:a16="http://schemas.microsoft.com/office/drawing/2014/main" id="{8873CA92-42AC-4C89-B7B7-0E75748B17D8}"/>
            </a:ext>
          </a:extLst>
        </xdr:cNvPr>
        <xdr:cNvSpPr txBox="1"/>
      </xdr:nvSpPr>
      <xdr:spPr>
        <a:xfrm>
          <a:off x="1645294" y="13339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89098</xdr:rowOff>
    </xdr:from>
    <xdr:ext cx="405111" cy="259045"/>
    <xdr:sp macro="" textlink="">
      <xdr:nvSpPr>
        <xdr:cNvPr id="300" name="n_4aveValue【公営住宅】&#10;有形固定資産減価償却率">
          <a:extLst>
            <a:ext uri="{FF2B5EF4-FFF2-40B4-BE49-F238E27FC236}">
              <a16:creationId xmlns:a16="http://schemas.microsoft.com/office/drawing/2014/main" id="{2D45F87A-1F1F-4A25-9970-1264DF90CCC5}"/>
            </a:ext>
          </a:extLst>
        </xdr:cNvPr>
        <xdr:cNvSpPr txBox="1"/>
      </xdr:nvSpPr>
      <xdr:spPr>
        <a:xfrm>
          <a:off x="851544" y="13303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21245</xdr:rowOff>
    </xdr:from>
    <xdr:ext cx="405111" cy="259045"/>
    <xdr:sp macro="" textlink="">
      <xdr:nvSpPr>
        <xdr:cNvPr id="301" name="n_1mainValue【公営住宅】&#10;有形固定資産減価償却率">
          <a:extLst>
            <a:ext uri="{FF2B5EF4-FFF2-40B4-BE49-F238E27FC236}">
              <a16:creationId xmlns:a16="http://schemas.microsoft.com/office/drawing/2014/main" id="{BCE492B0-ACBE-4841-B43D-B2791EF471D5}"/>
            </a:ext>
          </a:extLst>
        </xdr:cNvPr>
        <xdr:cNvSpPr txBox="1"/>
      </xdr:nvSpPr>
      <xdr:spPr>
        <a:xfrm>
          <a:off x="3239144" y="142261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140443</xdr:rowOff>
    </xdr:from>
    <xdr:ext cx="405111" cy="259045"/>
    <xdr:sp macro="" textlink="">
      <xdr:nvSpPr>
        <xdr:cNvPr id="302" name="n_2mainValue【公営住宅】&#10;有形固定資産減価償却率">
          <a:extLst>
            <a:ext uri="{FF2B5EF4-FFF2-40B4-BE49-F238E27FC236}">
              <a16:creationId xmlns:a16="http://schemas.microsoft.com/office/drawing/2014/main" id="{10C71317-2294-4D95-8EB8-79F60484DD1D}"/>
            </a:ext>
          </a:extLst>
        </xdr:cNvPr>
        <xdr:cNvSpPr txBox="1"/>
      </xdr:nvSpPr>
      <xdr:spPr>
        <a:xfrm>
          <a:off x="2439044" y="14180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85</xdr:row>
      <xdr:rowOff>88191</xdr:rowOff>
    </xdr:from>
    <xdr:ext cx="405111" cy="259045"/>
    <xdr:sp macro="" textlink="">
      <xdr:nvSpPr>
        <xdr:cNvPr id="303" name="n_3mainValue【公営住宅】&#10;有形固定資産減価償却率">
          <a:extLst>
            <a:ext uri="{FF2B5EF4-FFF2-40B4-BE49-F238E27FC236}">
              <a16:creationId xmlns:a16="http://schemas.microsoft.com/office/drawing/2014/main" id="{E16A748B-DBD7-4679-BB5F-85A661BC2032}"/>
            </a:ext>
          </a:extLst>
        </xdr:cNvPr>
        <xdr:cNvSpPr txBox="1"/>
      </xdr:nvSpPr>
      <xdr:spPr>
        <a:xfrm>
          <a:off x="1645294" y="14128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4" name="正方形/長方形 303">
          <a:extLst>
            <a:ext uri="{FF2B5EF4-FFF2-40B4-BE49-F238E27FC236}">
              <a16:creationId xmlns:a16="http://schemas.microsoft.com/office/drawing/2014/main" id="{A4A08799-52D8-4E07-A508-57C923F406B7}"/>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5" name="正方形/長方形 304">
          <a:extLst>
            <a:ext uri="{FF2B5EF4-FFF2-40B4-BE49-F238E27FC236}">
              <a16:creationId xmlns:a16="http://schemas.microsoft.com/office/drawing/2014/main" id="{E0BAB61B-7341-4B58-BB4D-F57CCC67C488}"/>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6" name="正方形/長方形 305">
          <a:extLst>
            <a:ext uri="{FF2B5EF4-FFF2-40B4-BE49-F238E27FC236}">
              <a16:creationId xmlns:a16="http://schemas.microsoft.com/office/drawing/2014/main" id="{A56A04F7-D948-4646-9711-FD2561D8D75A}"/>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7" name="正方形/長方形 306">
          <a:extLst>
            <a:ext uri="{FF2B5EF4-FFF2-40B4-BE49-F238E27FC236}">
              <a16:creationId xmlns:a16="http://schemas.microsoft.com/office/drawing/2014/main" id="{4CB79DBD-63A0-4D1A-B410-385D974195D9}"/>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8" name="正方形/長方形 307">
          <a:extLst>
            <a:ext uri="{FF2B5EF4-FFF2-40B4-BE49-F238E27FC236}">
              <a16:creationId xmlns:a16="http://schemas.microsoft.com/office/drawing/2014/main" id="{A9506550-2E7D-4379-9D45-26CAF8117AC2}"/>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9" name="正方形/長方形 308">
          <a:extLst>
            <a:ext uri="{FF2B5EF4-FFF2-40B4-BE49-F238E27FC236}">
              <a16:creationId xmlns:a16="http://schemas.microsoft.com/office/drawing/2014/main" id="{3330898F-748D-4D04-8EB6-AC8B6CB009DF}"/>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10" name="正方形/長方形 309">
          <a:extLst>
            <a:ext uri="{FF2B5EF4-FFF2-40B4-BE49-F238E27FC236}">
              <a16:creationId xmlns:a16="http://schemas.microsoft.com/office/drawing/2014/main" id="{75E76583-8161-442E-8A6D-B6C96C5F9EB8}"/>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11" name="正方形/長方形 310">
          <a:extLst>
            <a:ext uri="{FF2B5EF4-FFF2-40B4-BE49-F238E27FC236}">
              <a16:creationId xmlns:a16="http://schemas.microsoft.com/office/drawing/2014/main" id="{6BAE8DD2-1DCA-447B-8D02-47D45E9D5D3D}"/>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12" name="テキスト ボックス 311">
          <a:extLst>
            <a:ext uri="{FF2B5EF4-FFF2-40B4-BE49-F238E27FC236}">
              <a16:creationId xmlns:a16="http://schemas.microsoft.com/office/drawing/2014/main" id="{F7AAA87D-9844-4BD6-902D-FA843F51DB2B}"/>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13" name="直線コネクタ 312">
          <a:extLst>
            <a:ext uri="{FF2B5EF4-FFF2-40B4-BE49-F238E27FC236}">
              <a16:creationId xmlns:a16="http://schemas.microsoft.com/office/drawing/2014/main" id="{46452465-474F-48CB-A65E-4F5C00CCF9B0}"/>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14" name="直線コネクタ 313">
          <a:extLst>
            <a:ext uri="{FF2B5EF4-FFF2-40B4-BE49-F238E27FC236}">
              <a16:creationId xmlns:a16="http://schemas.microsoft.com/office/drawing/2014/main" id="{F9553826-5B4E-46F6-803F-AC4CC30D6692}"/>
            </a:ext>
          </a:extLst>
        </xdr:cNvPr>
        <xdr:cNvCxnSpPr/>
      </xdr:nvCxnSpPr>
      <xdr:spPr>
        <a:xfrm>
          <a:off x="5956300" y="14319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15" name="テキスト ボックス 314">
          <a:extLst>
            <a:ext uri="{FF2B5EF4-FFF2-40B4-BE49-F238E27FC236}">
              <a16:creationId xmlns:a16="http://schemas.microsoft.com/office/drawing/2014/main" id="{1A34D38F-00A0-4A6E-BD71-2A1BC56E4207}"/>
            </a:ext>
          </a:extLst>
        </xdr:cNvPr>
        <xdr:cNvSpPr txBox="1"/>
      </xdr:nvSpPr>
      <xdr:spPr>
        <a:xfrm>
          <a:off x="55272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6" name="直線コネクタ 315">
          <a:extLst>
            <a:ext uri="{FF2B5EF4-FFF2-40B4-BE49-F238E27FC236}">
              <a16:creationId xmlns:a16="http://schemas.microsoft.com/office/drawing/2014/main" id="{9731979F-67B6-43EB-886D-09A095F6C91B}"/>
            </a:ext>
          </a:extLst>
        </xdr:cNvPr>
        <xdr:cNvCxnSpPr/>
      </xdr:nvCxnSpPr>
      <xdr:spPr>
        <a:xfrm>
          <a:off x="5956300" y="13950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7" name="テキスト ボックス 316">
          <a:extLst>
            <a:ext uri="{FF2B5EF4-FFF2-40B4-BE49-F238E27FC236}">
              <a16:creationId xmlns:a16="http://schemas.microsoft.com/office/drawing/2014/main" id="{4276337D-F908-4B83-90AC-110592073631}"/>
            </a:ext>
          </a:extLst>
        </xdr:cNvPr>
        <xdr:cNvSpPr txBox="1"/>
      </xdr:nvSpPr>
      <xdr:spPr>
        <a:xfrm>
          <a:off x="5527221" y="13815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8" name="直線コネクタ 317">
          <a:extLst>
            <a:ext uri="{FF2B5EF4-FFF2-40B4-BE49-F238E27FC236}">
              <a16:creationId xmlns:a16="http://schemas.microsoft.com/office/drawing/2014/main" id="{66B1D13A-311D-4DE9-99F6-EB98A2990965}"/>
            </a:ext>
          </a:extLst>
        </xdr:cNvPr>
        <xdr:cNvCxnSpPr/>
      </xdr:nvCxnSpPr>
      <xdr:spPr>
        <a:xfrm>
          <a:off x="5956300" y="135826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9" name="テキスト ボックス 318">
          <a:extLst>
            <a:ext uri="{FF2B5EF4-FFF2-40B4-BE49-F238E27FC236}">
              <a16:creationId xmlns:a16="http://schemas.microsoft.com/office/drawing/2014/main" id="{D08FD3DD-6784-48DC-959A-F696EB5D3C53}"/>
            </a:ext>
          </a:extLst>
        </xdr:cNvPr>
        <xdr:cNvSpPr txBox="1"/>
      </xdr:nvSpPr>
      <xdr:spPr>
        <a:xfrm>
          <a:off x="5527221" y="1344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20" name="直線コネクタ 319">
          <a:extLst>
            <a:ext uri="{FF2B5EF4-FFF2-40B4-BE49-F238E27FC236}">
              <a16:creationId xmlns:a16="http://schemas.microsoft.com/office/drawing/2014/main" id="{8BE8C589-FB63-4714-A6C9-51D5781D0ABD}"/>
            </a:ext>
          </a:extLst>
        </xdr:cNvPr>
        <xdr:cNvCxnSpPr/>
      </xdr:nvCxnSpPr>
      <xdr:spPr>
        <a:xfrm>
          <a:off x="5956300" y="13214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21" name="テキスト ボックス 320">
          <a:extLst>
            <a:ext uri="{FF2B5EF4-FFF2-40B4-BE49-F238E27FC236}">
              <a16:creationId xmlns:a16="http://schemas.microsoft.com/office/drawing/2014/main" id="{78321029-0135-442B-A468-50DFD3220274}"/>
            </a:ext>
          </a:extLst>
        </xdr:cNvPr>
        <xdr:cNvSpPr txBox="1"/>
      </xdr:nvSpPr>
      <xdr:spPr>
        <a:xfrm>
          <a:off x="5527221" y="13078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22" name="直線コネクタ 321">
          <a:extLst>
            <a:ext uri="{FF2B5EF4-FFF2-40B4-BE49-F238E27FC236}">
              <a16:creationId xmlns:a16="http://schemas.microsoft.com/office/drawing/2014/main" id="{59DAE46F-11CF-495D-B8E0-2C0E134DBBC3}"/>
            </a:ext>
          </a:extLst>
        </xdr:cNvPr>
        <xdr:cNvCxnSpPr/>
      </xdr:nvCxnSpPr>
      <xdr:spPr>
        <a:xfrm>
          <a:off x="5956300" y="12852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23" name="テキスト ボックス 322">
          <a:extLst>
            <a:ext uri="{FF2B5EF4-FFF2-40B4-BE49-F238E27FC236}">
              <a16:creationId xmlns:a16="http://schemas.microsoft.com/office/drawing/2014/main" id="{45F2C94B-3539-4FF5-8A5E-BF29014BBD1D}"/>
            </a:ext>
          </a:extLst>
        </xdr:cNvPr>
        <xdr:cNvSpPr txBox="1"/>
      </xdr:nvSpPr>
      <xdr:spPr>
        <a:xfrm>
          <a:off x="5527221" y="12716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4" name="直線コネクタ 323">
          <a:extLst>
            <a:ext uri="{FF2B5EF4-FFF2-40B4-BE49-F238E27FC236}">
              <a16:creationId xmlns:a16="http://schemas.microsoft.com/office/drawing/2014/main" id="{014C0A80-542D-4BEC-B05A-129560BE1DA0}"/>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5" name="テキスト ボックス 324">
          <a:extLst>
            <a:ext uri="{FF2B5EF4-FFF2-40B4-BE49-F238E27FC236}">
              <a16:creationId xmlns:a16="http://schemas.microsoft.com/office/drawing/2014/main" id="{F5BCAC64-0824-4775-8718-ECF50E06DD12}"/>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6" name="【公営住宅】&#10;一人当たり面積グラフ枠">
          <a:extLst>
            <a:ext uri="{FF2B5EF4-FFF2-40B4-BE49-F238E27FC236}">
              <a16:creationId xmlns:a16="http://schemas.microsoft.com/office/drawing/2014/main" id="{5AFE34E8-775B-4C72-8245-AA755A65BB5D}"/>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102870</xdr:rowOff>
    </xdr:from>
    <xdr:to>
      <xdr:col>54</xdr:col>
      <xdr:colOff>189865</xdr:colOff>
      <xdr:row>86</xdr:row>
      <xdr:rowOff>110489</xdr:rowOff>
    </xdr:to>
    <xdr:cxnSp macro="">
      <xdr:nvCxnSpPr>
        <xdr:cNvPr id="327" name="直線コネクタ 326">
          <a:extLst>
            <a:ext uri="{FF2B5EF4-FFF2-40B4-BE49-F238E27FC236}">
              <a16:creationId xmlns:a16="http://schemas.microsoft.com/office/drawing/2014/main" id="{9A42D1E4-2E98-4813-B65A-276DB8836591}"/>
            </a:ext>
          </a:extLst>
        </xdr:cNvPr>
        <xdr:cNvCxnSpPr/>
      </xdr:nvCxnSpPr>
      <xdr:spPr>
        <a:xfrm flipV="1">
          <a:off x="9429115" y="12987020"/>
          <a:ext cx="0" cy="13284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114316</xdr:rowOff>
    </xdr:from>
    <xdr:ext cx="469744" cy="259045"/>
    <xdr:sp macro="" textlink="">
      <xdr:nvSpPr>
        <xdr:cNvPr id="328" name="【公営住宅】&#10;一人当たり面積最小値テキスト">
          <a:extLst>
            <a:ext uri="{FF2B5EF4-FFF2-40B4-BE49-F238E27FC236}">
              <a16:creationId xmlns:a16="http://schemas.microsoft.com/office/drawing/2014/main" id="{903AFD2E-8F3D-4AEC-AD36-CBDF86610FB3}"/>
            </a:ext>
          </a:extLst>
        </xdr:cNvPr>
        <xdr:cNvSpPr txBox="1"/>
      </xdr:nvSpPr>
      <xdr:spPr>
        <a:xfrm>
          <a:off x="9467850" y="1431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110489</xdr:rowOff>
    </xdr:from>
    <xdr:to>
      <xdr:col>55</xdr:col>
      <xdr:colOff>88900</xdr:colOff>
      <xdr:row>86</xdr:row>
      <xdr:rowOff>110489</xdr:rowOff>
    </xdr:to>
    <xdr:cxnSp macro="">
      <xdr:nvCxnSpPr>
        <xdr:cNvPr id="329" name="直線コネクタ 328">
          <a:extLst>
            <a:ext uri="{FF2B5EF4-FFF2-40B4-BE49-F238E27FC236}">
              <a16:creationId xmlns:a16="http://schemas.microsoft.com/office/drawing/2014/main" id="{394E87B8-43BC-4B4E-BE86-C16D1628A975}"/>
            </a:ext>
          </a:extLst>
        </xdr:cNvPr>
        <xdr:cNvCxnSpPr/>
      </xdr:nvCxnSpPr>
      <xdr:spPr>
        <a:xfrm>
          <a:off x="9359900" y="143154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49547</xdr:rowOff>
    </xdr:from>
    <xdr:ext cx="469744" cy="259045"/>
    <xdr:sp macro="" textlink="">
      <xdr:nvSpPr>
        <xdr:cNvPr id="330" name="【公営住宅】&#10;一人当たり面積最大値テキスト">
          <a:extLst>
            <a:ext uri="{FF2B5EF4-FFF2-40B4-BE49-F238E27FC236}">
              <a16:creationId xmlns:a16="http://schemas.microsoft.com/office/drawing/2014/main" id="{3C57F071-7B92-4C23-B7D9-F73659C375A0}"/>
            </a:ext>
          </a:extLst>
        </xdr:cNvPr>
        <xdr:cNvSpPr txBox="1"/>
      </xdr:nvSpPr>
      <xdr:spPr>
        <a:xfrm>
          <a:off x="9467850" y="127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102870</xdr:rowOff>
    </xdr:from>
    <xdr:to>
      <xdr:col>55</xdr:col>
      <xdr:colOff>88900</xdr:colOff>
      <xdr:row>78</xdr:row>
      <xdr:rowOff>102870</xdr:rowOff>
    </xdr:to>
    <xdr:cxnSp macro="">
      <xdr:nvCxnSpPr>
        <xdr:cNvPr id="331" name="直線コネクタ 330">
          <a:extLst>
            <a:ext uri="{FF2B5EF4-FFF2-40B4-BE49-F238E27FC236}">
              <a16:creationId xmlns:a16="http://schemas.microsoft.com/office/drawing/2014/main" id="{ABA9D758-7DD0-4EF2-B94C-E9F3887E41E8}"/>
            </a:ext>
          </a:extLst>
        </xdr:cNvPr>
        <xdr:cNvCxnSpPr/>
      </xdr:nvCxnSpPr>
      <xdr:spPr>
        <a:xfrm>
          <a:off x="9359900" y="129870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81805</xdr:rowOff>
    </xdr:from>
    <xdr:ext cx="469744" cy="259045"/>
    <xdr:sp macro="" textlink="">
      <xdr:nvSpPr>
        <xdr:cNvPr id="332" name="【公営住宅】&#10;一人当たり面積平均値テキスト">
          <a:extLst>
            <a:ext uri="{FF2B5EF4-FFF2-40B4-BE49-F238E27FC236}">
              <a16:creationId xmlns:a16="http://schemas.microsoft.com/office/drawing/2014/main" id="{0DFC3602-F2C3-4EB8-A392-CF7003A510C1}"/>
            </a:ext>
          </a:extLst>
        </xdr:cNvPr>
        <xdr:cNvSpPr txBox="1"/>
      </xdr:nvSpPr>
      <xdr:spPr>
        <a:xfrm>
          <a:off x="9467850" y="136263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58928</xdr:rowOff>
    </xdr:from>
    <xdr:to>
      <xdr:col>55</xdr:col>
      <xdr:colOff>50800</xdr:colOff>
      <xdr:row>83</xdr:row>
      <xdr:rowOff>160528</xdr:rowOff>
    </xdr:to>
    <xdr:sp macro="" textlink="">
      <xdr:nvSpPr>
        <xdr:cNvPr id="333" name="フローチャート: 判断 332">
          <a:extLst>
            <a:ext uri="{FF2B5EF4-FFF2-40B4-BE49-F238E27FC236}">
              <a16:creationId xmlns:a16="http://schemas.microsoft.com/office/drawing/2014/main" id="{E1881252-6E2A-497E-82CB-6A1C50B5FCAD}"/>
            </a:ext>
          </a:extLst>
        </xdr:cNvPr>
        <xdr:cNvSpPr/>
      </xdr:nvSpPr>
      <xdr:spPr>
        <a:xfrm>
          <a:off x="9398000" y="1376857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59689</xdr:rowOff>
    </xdr:from>
    <xdr:to>
      <xdr:col>50</xdr:col>
      <xdr:colOff>165100</xdr:colOff>
      <xdr:row>83</xdr:row>
      <xdr:rowOff>161289</xdr:rowOff>
    </xdr:to>
    <xdr:sp macro="" textlink="">
      <xdr:nvSpPr>
        <xdr:cNvPr id="334" name="フローチャート: 判断 333">
          <a:extLst>
            <a:ext uri="{FF2B5EF4-FFF2-40B4-BE49-F238E27FC236}">
              <a16:creationId xmlns:a16="http://schemas.microsoft.com/office/drawing/2014/main" id="{4D0375C7-F1B6-4357-A771-2F86DC75A0DC}"/>
            </a:ext>
          </a:extLst>
        </xdr:cNvPr>
        <xdr:cNvSpPr/>
      </xdr:nvSpPr>
      <xdr:spPr>
        <a:xfrm>
          <a:off x="863600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62737</xdr:rowOff>
    </xdr:from>
    <xdr:to>
      <xdr:col>46</xdr:col>
      <xdr:colOff>38100</xdr:colOff>
      <xdr:row>83</xdr:row>
      <xdr:rowOff>164337</xdr:rowOff>
    </xdr:to>
    <xdr:sp macro="" textlink="">
      <xdr:nvSpPr>
        <xdr:cNvPr id="335" name="フローチャート: 判断 334">
          <a:extLst>
            <a:ext uri="{FF2B5EF4-FFF2-40B4-BE49-F238E27FC236}">
              <a16:creationId xmlns:a16="http://schemas.microsoft.com/office/drawing/2014/main" id="{9C033ACB-DF10-4835-9B0D-08F573F8B958}"/>
            </a:ext>
          </a:extLst>
        </xdr:cNvPr>
        <xdr:cNvSpPr/>
      </xdr:nvSpPr>
      <xdr:spPr>
        <a:xfrm>
          <a:off x="7842250" y="137723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59689</xdr:rowOff>
    </xdr:from>
    <xdr:to>
      <xdr:col>41</xdr:col>
      <xdr:colOff>101600</xdr:colOff>
      <xdr:row>83</xdr:row>
      <xdr:rowOff>161289</xdr:rowOff>
    </xdr:to>
    <xdr:sp macro="" textlink="">
      <xdr:nvSpPr>
        <xdr:cNvPr id="336" name="フローチャート: 判断 335">
          <a:extLst>
            <a:ext uri="{FF2B5EF4-FFF2-40B4-BE49-F238E27FC236}">
              <a16:creationId xmlns:a16="http://schemas.microsoft.com/office/drawing/2014/main" id="{0D4A7052-3C77-42E7-9F3C-E67A509B806F}"/>
            </a:ext>
          </a:extLst>
        </xdr:cNvPr>
        <xdr:cNvSpPr/>
      </xdr:nvSpPr>
      <xdr:spPr>
        <a:xfrm>
          <a:off x="7029450" y="137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49022</xdr:rowOff>
    </xdr:from>
    <xdr:to>
      <xdr:col>36</xdr:col>
      <xdr:colOff>165100</xdr:colOff>
      <xdr:row>83</xdr:row>
      <xdr:rowOff>150622</xdr:rowOff>
    </xdr:to>
    <xdr:sp macro="" textlink="">
      <xdr:nvSpPr>
        <xdr:cNvPr id="337" name="フローチャート: 判断 336">
          <a:extLst>
            <a:ext uri="{FF2B5EF4-FFF2-40B4-BE49-F238E27FC236}">
              <a16:creationId xmlns:a16="http://schemas.microsoft.com/office/drawing/2014/main" id="{A82EB955-7B59-4508-AA0B-BA8A810F4A0C}"/>
            </a:ext>
          </a:extLst>
        </xdr:cNvPr>
        <xdr:cNvSpPr/>
      </xdr:nvSpPr>
      <xdr:spPr>
        <a:xfrm>
          <a:off x="6235700" y="1375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C5738A7B-6DDD-4C04-AEC8-C8B184CCEACB}"/>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5C6D5FD5-DFBE-4032-8288-A69774B2BECC}"/>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37A9C6B2-968B-48A6-87F7-52B9C99CD8EB}"/>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41" name="テキスト ボックス 340">
          <a:extLst>
            <a:ext uri="{FF2B5EF4-FFF2-40B4-BE49-F238E27FC236}">
              <a16:creationId xmlns:a16="http://schemas.microsoft.com/office/drawing/2014/main" id="{05F72AF9-1D20-459D-8957-9114EA04A1FD}"/>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2" name="テキスト ボックス 341">
          <a:extLst>
            <a:ext uri="{FF2B5EF4-FFF2-40B4-BE49-F238E27FC236}">
              <a16:creationId xmlns:a16="http://schemas.microsoft.com/office/drawing/2014/main" id="{372BF87C-66CC-4163-A117-E8F2C981199C}"/>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13208</xdr:rowOff>
    </xdr:from>
    <xdr:to>
      <xdr:col>55</xdr:col>
      <xdr:colOff>50800</xdr:colOff>
      <xdr:row>86</xdr:row>
      <xdr:rowOff>114808</xdr:rowOff>
    </xdr:to>
    <xdr:sp macro="" textlink="">
      <xdr:nvSpPr>
        <xdr:cNvPr id="343" name="楕円 342">
          <a:extLst>
            <a:ext uri="{FF2B5EF4-FFF2-40B4-BE49-F238E27FC236}">
              <a16:creationId xmlns:a16="http://schemas.microsoft.com/office/drawing/2014/main" id="{A356AF2C-5D46-4436-B062-1B842A7097B9}"/>
            </a:ext>
          </a:extLst>
        </xdr:cNvPr>
        <xdr:cNvSpPr/>
      </xdr:nvSpPr>
      <xdr:spPr>
        <a:xfrm>
          <a:off x="9398000" y="1421815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99585</xdr:rowOff>
    </xdr:from>
    <xdr:ext cx="469744" cy="259045"/>
    <xdr:sp macro="" textlink="">
      <xdr:nvSpPr>
        <xdr:cNvPr id="344" name="【公営住宅】&#10;一人当たり面積該当値テキスト">
          <a:extLst>
            <a:ext uri="{FF2B5EF4-FFF2-40B4-BE49-F238E27FC236}">
              <a16:creationId xmlns:a16="http://schemas.microsoft.com/office/drawing/2014/main" id="{65130375-26E1-4931-A202-DBB4A92BA385}"/>
            </a:ext>
          </a:extLst>
        </xdr:cNvPr>
        <xdr:cNvSpPr txBox="1"/>
      </xdr:nvSpPr>
      <xdr:spPr>
        <a:xfrm>
          <a:off x="9467850" y="1413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9398</xdr:rowOff>
    </xdr:from>
    <xdr:to>
      <xdr:col>50</xdr:col>
      <xdr:colOff>165100</xdr:colOff>
      <xdr:row>86</xdr:row>
      <xdr:rowOff>110998</xdr:rowOff>
    </xdr:to>
    <xdr:sp macro="" textlink="">
      <xdr:nvSpPr>
        <xdr:cNvPr id="345" name="楕円 344">
          <a:extLst>
            <a:ext uri="{FF2B5EF4-FFF2-40B4-BE49-F238E27FC236}">
              <a16:creationId xmlns:a16="http://schemas.microsoft.com/office/drawing/2014/main" id="{539A0681-6BCD-45FA-8C78-C6433B5531AD}"/>
            </a:ext>
          </a:extLst>
        </xdr:cNvPr>
        <xdr:cNvSpPr/>
      </xdr:nvSpPr>
      <xdr:spPr>
        <a:xfrm>
          <a:off x="8636000" y="1421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60198</xdr:rowOff>
    </xdr:from>
    <xdr:to>
      <xdr:col>55</xdr:col>
      <xdr:colOff>0</xdr:colOff>
      <xdr:row>86</xdr:row>
      <xdr:rowOff>64008</xdr:rowOff>
    </xdr:to>
    <xdr:cxnSp macro="">
      <xdr:nvCxnSpPr>
        <xdr:cNvPr id="346" name="直線コネクタ 345">
          <a:extLst>
            <a:ext uri="{FF2B5EF4-FFF2-40B4-BE49-F238E27FC236}">
              <a16:creationId xmlns:a16="http://schemas.microsoft.com/office/drawing/2014/main" id="{90F925B7-5D6B-4C1B-9F32-F0C5F0A95D2D}"/>
            </a:ext>
          </a:extLst>
        </xdr:cNvPr>
        <xdr:cNvCxnSpPr/>
      </xdr:nvCxnSpPr>
      <xdr:spPr>
        <a:xfrm>
          <a:off x="8686800" y="14265148"/>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9398</xdr:rowOff>
    </xdr:from>
    <xdr:to>
      <xdr:col>46</xdr:col>
      <xdr:colOff>38100</xdr:colOff>
      <xdr:row>86</xdr:row>
      <xdr:rowOff>110998</xdr:rowOff>
    </xdr:to>
    <xdr:sp macro="" textlink="">
      <xdr:nvSpPr>
        <xdr:cNvPr id="347" name="楕円 346">
          <a:extLst>
            <a:ext uri="{FF2B5EF4-FFF2-40B4-BE49-F238E27FC236}">
              <a16:creationId xmlns:a16="http://schemas.microsoft.com/office/drawing/2014/main" id="{C3B45C28-97E7-40D1-BF74-187E524C4189}"/>
            </a:ext>
          </a:extLst>
        </xdr:cNvPr>
        <xdr:cNvSpPr/>
      </xdr:nvSpPr>
      <xdr:spPr>
        <a:xfrm>
          <a:off x="7842250" y="142143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60198</xdr:rowOff>
    </xdr:from>
    <xdr:to>
      <xdr:col>50</xdr:col>
      <xdr:colOff>114300</xdr:colOff>
      <xdr:row>86</xdr:row>
      <xdr:rowOff>60198</xdr:rowOff>
    </xdr:to>
    <xdr:cxnSp macro="">
      <xdr:nvCxnSpPr>
        <xdr:cNvPr id="348" name="直線コネクタ 347">
          <a:extLst>
            <a:ext uri="{FF2B5EF4-FFF2-40B4-BE49-F238E27FC236}">
              <a16:creationId xmlns:a16="http://schemas.microsoft.com/office/drawing/2014/main" id="{75C431C8-B615-421E-A74D-1C7707275652}"/>
            </a:ext>
          </a:extLst>
        </xdr:cNvPr>
        <xdr:cNvCxnSpPr/>
      </xdr:nvCxnSpPr>
      <xdr:spPr>
        <a:xfrm>
          <a:off x="7886700" y="1426514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10161</xdr:rowOff>
    </xdr:from>
    <xdr:to>
      <xdr:col>41</xdr:col>
      <xdr:colOff>101600</xdr:colOff>
      <xdr:row>86</xdr:row>
      <xdr:rowOff>111761</xdr:rowOff>
    </xdr:to>
    <xdr:sp macro="" textlink="">
      <xdr:nvSpPr>
        <xdr:cNvPr id="349" name="楕円 348">
          <a:extLst>
            <a:ext uri="{FF2B5EF4-FFF2-40B4-BE49-F238E27FC236}">
              <a16:creationId xmlns:a16="http://schemas.microsoft.com/office/drawing/2014/main" id="{E8FC08C0-8473-4DD4-964A-B28D414BF905}"/>
            </a:ext>
          </a:extLst>
        </xdr:cNvPr>
        <xdr:cNvSpPr/>
      </xdr:nvSpPr>
      <xdr:spPr>
        <a:xfrm>
          <a:off x="7029450" y="1421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60198</xdr:rowOff>
    </xdr:from>
    <xdr:to>
      <xdr:col>45</xdr:col>
      <xdr:colOff>177800</xdr:colOff>
      <xdr:row>86</xdr:row>
      <xdr:rowOff>60961</xdr:rowOff>
    </xdr:to>
    <xdr:cxnSp macro="">
      <xdr:nvCxnSpPr>
        <xdr:cNvPr id="350" name="直線コネクタ 349">
          <a:extLst>
            <a:ext uri="{FF2B5EF4-FFF2-40B4-BE49-F238E27FC236}">
              <a16:creationId xmlns:a16="http://schemas.microsoft.com/office/drawing/2014/main" id="{F09B5198-0964-4943-AA82-70ED46A2CEB6}"/>
            </a:ext>
          </a:extLst>
        </xdr:cNvPr>
        <xdr:cNvCxnSpPr/>
      </xdr:nvCxnSpPr>
      <xdr:spPr>
        <a:xfrm flipV="1">
          <a:off x="7080250" y="14265148"/>
          <a:ext cx="80645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6366</xdr:rowOff>
    </xdr:from>
    <xdr:ext cx="469744" cy="259045"/>
    <xdr:sp macro="" textlink="">
      <xdr:nvSpPr>
        <xdr:cNvPr id="351" name="n_1aveValue【公営住宅】&#10;一人当たり面積">
          <a:extLst>
            <a:ext uri="{FF2B5EF4-FFF2-40B4-BE49-F238E27FC236}">
              <a16:creationId xmlns:a16="http://schemas.microsoft.com/office/drawing/2014/main" id="{113EADFB-CC51-4883-8532-07A14E880053}"/>
            </a:ext>
          </a:extLst>
        </xdr:cNvPr>
        <xdr:cNvSpPr txBox="1"/>
      </xdr:nvSpPr>
      <xdr:spPr>
        <a:xfrm>
          <a:off x="845827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9414</xdr:rowOff>
    </xdr:from>
    <xdr:ext cx="469744" cy="259045"/>
    <xdr:sp macro="" textlink="">
      <xdr:nvSpPr>
        <xdr:cNvPr id="352" name="n_2aveValue【公営住宅】&#10;一人当たり面積">
          <a:extLst>
            <a:ext uri="{FF2B5EF4-FFF2-40B4-BE49-F238E27FC236}">
              <a16:creationId xmlns:a16="http://schemas.microsoft.com/office/drawing/2014/main" id="{54E50F3C-A2DE-4ED7-B878-CBAB0C1D6109}"/>
            </a:ext>
          </a:extLst>
        </xdr:cNvPr>
        <xdr:cNvSpPr txBox="1"/>
      </xdr:nvSpPr>
      <xdr:spPr>
        <a:xfrm>
          <a:off x="7677227" y="13553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6366</xdr:rowOff>
    </xdr:from>
    <xdr:ext cx="469744" cy="259045"/>
    <xdr:sp macro="" textlink="">
      <xdr:nvSpPr>
        <xdr:cNvPr id="353" name="n_3aveValue【公営住宅】&#10;一人当たり面積">
          <a:extLst>
            <a:ext uri="{FF2B5EF4-FFF2-40B4-BE49-F238E27FC236}">
              <a16:creationId xmlns:a16="http://schemas.microsoft.com/office/drawing/2014/main" id="{FD3BD36E-137D-41F7-AB79-78089C24903C}"/>
            </a:ext>
          </a:extLst>
        </xdr:cNvPr>
        <xdr:cNvSpPr txBox="1"/>
      </xdr:nvSpPr>
      <xdr:spPr>
        <a:xfrm>
          <a:off x="6864427" y="13550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167149</xdr:rowOff>
    </xdr:from>
    <xdr:ext cx="469744" cy="259045"/>
    <xdr:sp macro="" textlink="">
      <xdr:nvSpPr>
        <xdr:cNvPr id="354" name="n_4aveValue【公営住宅】&#10;一人当たり面積">
          <a:extLst>
            <a:ext uri="{FF2B5EF4-FFF2-40B4-BE49-F238E27FC236}">
              <a16:creationId xmlns:a16="http://schemas.microsoft.com/office/drawing/2014/main" id="{5A45394A-EDFD-4BA1-B47F-77838F060C2A}"/>
            </a:ext>
          </a:extLst>
        </xdr:cNvPr>
        <xdr:cNvSpPr txBox="1"/>
      </xdr:nvSpPr>
      <xdr:spPr>
        <a:xfrm>
          <a:off x="6070677" y="1354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102125</xdr:rowOff>
    </xdr:from>
    <xdr:ext cx="469744" cy="259045"/>
    <xdr:sp macro="" textlink="">
      <xdr:nvSpPr>
        <xdr:cNvPr id="355" name="n_1mainValue【公営住宅】&#10;一人当たり面積">
          <a:extLst>
            <a:ext uri="{FF2B5EF4-FFF2-40B4-BE49-F238E27FC236}">
              <a16:creationId xmlns:a16="http://schemas.microsoft.com/office/drawing/2014/main" id="{4131AA29-7ACF-462E-A9ED-B568AEC6321B}"/>
            </a:ext>
          </a:extLst>
        </xdr:cNvPr>
        <xdr:cNvSpPr txBox="1"/>
      </xdr:nvSpPr>
      <xdr:spPr>
        <a:xfrm>
          <a:off x="8458277" y="14307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102125</xdr:rowOff>
    </xdr:from>
    <xdr:ext cx="469744" cy="259045"/>
    <xdr:sp macro="" textlink="">
      <xdr:nvSpPr>
        <xdr:cNvPr id="356" name="n_2mainValue【公営住宅】&#10;一人当たり面積">
          <a:extLst>
            <a:ext uri="{FF2B5EF4-FFF2-40B4-BE49-F238E27FC236}">
              <a16:creationId xmlns:a16="http://schemas.microsoft.com/office/drawing/2014/main" id="{D27BA35C-4CBB-485F-88F8-532E6505D236}"/>
            </a:ext>
          </a:extLst>
        </xdr:cNvPr>
        <xdr:cNvSpPr txBox="1"/>
      </xdr:nvSpPr>
      <xdr:spPr>
        <a:xfrm>
          <a:off x="7677227" y="14307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102888</xdr:rowOff>
    </xdr:from>
    <xdr:ext cx="469744" cy="259045"/>
    <xdr:sp macro="" textlink="">
      <xdr:nvSpPr>
        <xdr:cNvPr id="357" name="n_3mainValue【公営住宅】&#10;一人当たり面積">
          <a:extLst>
            <a:ext uri="{FF2B5EF4-FFF2-40B4-BE49-F238E27FC236}">
              <a16:creationId xmlns:a16="http://schemas.microsoft.com/office/drawing/2014/main" id="{0714B7C5-65E0-430A-BF4F-A03E3CA53C75}"/>
            </a:ext>
          </a:extLst>
        </xdr:cNvPr>
        <xdr:cNvSpPr txBox="1"/>
      </xdr:nvSpPr>
      <xdr:spPr>
        <a:xfrm>
          <a:off x="6864427" y="14307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8" name="正方形/長方形 357">
          <a:extLst>
            <a:ext uri="{FF2B5EF4-FFF2-40B4-BE49-F238E27FC236}">
              <a16:creationId xmlns:a16="http://schemas.microsoft.com/office/drawing/2014/main" id="{9CBD132D-573B-4A4B-8A9C-F1DDE44253A8}"/>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9" name="正方形/長方形 358">
          <a:extLst>
            <a:ext uri="{FF2B5EF4-FFF2-40B4-BE49-F238E27FC236}">
              <a16:creationId xmlns:a16="http://schemas.microsoft.com/office/drawing/2014/main" id="{569887C4-4EA8-4E74-8903-88563447634D}"/>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60" name="正方形/長方形 359">
          <a:extLst>
            <a:ext uri="{FF2B5EF4-FFF2-40B4-BE49-F238E27FC236}">
              <a16:creationId xmlns:a16="http://schemas.microsoft.com/office/drawing/2014/main" id="{7A5BDFF1-AAA2-40F3-9960-17E82951B2F8}"/>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61" name="正方形/長方形 360">
          <a:extLst>
            <a:ext uri="{FF2B5EF4-FFF2-40B4-BE49-F238E27FC236}">
              <a16:creationId xmlns:a16="http://schemas.microsoft.com/office/drawing/2014/main" id="{4F9F2C94-2222-41DD-B677-04A15DB07F63}"/>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2" name="正方形/長方形 361">
          <a:extLst>
            <a:ext uri="{FF2B5EF4-FFF2-40B4-BE49-F238E27FC236}">
              <a16:creationId xmlns:a16="http://schemas.microsoft.com/office/drawing/2014/main" id="{7A79D7F7-231D-4506-998E-AAA17365E73D}"/>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3" name="正方形/長方形 362">
          <a:extLst>
            <a:ext uri="{FF2B5EF4-FFF2-40B4-BE49-F238E27FC236}">
              <a16:creationId xmlns:a16="http://schemas.microsoft.com/office/drawing/2014/main" id="{68C375F1-B099-4C12-A563-227F49CBB711}"/>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4" name="正方形/長方形 363">
          <a:extLst>
            <a:ext uri="{FF2B5EF4-FFF2-40B4-BE49-F238E27FC236}">
              <a16:creationId xmlns:a16="http://schemas.microsoft.com/office/drawing/2014/main" id="{1DB0DAF8-D3D4-40AB-A955-EE0F92866C1E}"/>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5" name="正方形/長方形 364">
          <a:extLst>
            <a:ext uri="{FF2B5EF4-FFF2-40B4-BE49-F238E27FC236}">
              <a16:creationId xmlns:a16="http://schemas.microsoft.com/office/drawing/2014/main" id="{58AFA806-79E6-48B7-8C58-3F1F1DE45E58}"/>
            </a:ext>
          </a:extLst>
        </xdr:cNvPr>
        <xdr:cNvSpPr/>
      </xdr:nvSpPr>
      <xdr:spPr>
        <a:xfrm>
          <a:off x="685800" y="1619250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66" name="正方形/長方形 365">
          <a:extLst>
            <a:ext uri="{FF2B5EF4-FFF2-40B4-BE49-F238E27FC236}">
              <a16:creationId xmlns:a16="http://schemas.microsoft.com/office/drawing/2014/main" id="{8BE52D56-7C6D-4D32-A3D2-2C8F0EB26139}"/>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67" name="正方形/長方形 366">
          <a:extLst>
            <a:ext uri="{FF2B5EF4-FFF2-40B4-BE49-F238E27FC236}">
              <a16:creationId xmlns:a16="http://schemas.microsoft.com/office/drawing/2014/main" id="{9725152B-21F4-47A0-80FE-B030213B79C8}"/>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8" name="正方形/長方形 367">
          <a:extLst>
            <a:ext uri="{FF2B5EF4-FFF2-40B4-BE49-F238E27FC236}">
              <a16:creationId xmlns:a16="http://schemas.microsoft.com/office/drawing/2014/main" id="{19ED37C2-A9AD-41F6-8EF9-E19C2D4328D4}"/>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9" name="正方形/長方形 368">
          <a:extLst>
            <a:ext uri="{FF2B5EF4-FFF2-40B4-BE49-F238E27FC236}">
              <a16:creationId xmlns:a16="http://schemas.microsoft.com/office/drawing/2014/main" id="{E8CC45ED-7E79-416D-99DF-6934989E7A90}"/>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70" name="正方形/長方形 369">
          <a:extLst>
            <a:ext uri="{FF2B5EF4-FFF2-40B4-BE49-F238E27FC236}">
              <a16:creationId xmlns:a16="http://schemas.microsoft.com/office/drawing/2014/main" id="{B251B003-471A-4D0B-806C-94075067C397}"/>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71" name="正方形/長方形 370">
          <a:extLst>
            <a:ext uri="{FF2B5EF4-FFF2-40B4-BE49-F238E27FC236}">
              <a16:creationId xmlns:a16="http://schemas.microsoft.com/office/drawing/2014/main" id="{3D8DCEFF-0B6B-4B11-BDFF-E9A2560F083B}"/>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72" name="正方形/長方形 371">
          <a:extLst>
            <a:ext uri="{FF2B5EF4-FFF2-40B4-BE49-F238E27FC236}">
              <a16:creationId xmlns:a16="http://schemas.microsoft.com/office/drawing/2014/main" id="{8C2E51B6-7E3C-4D75-B880-82426BCE8EC7}"/>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73" name="正方形/長方形 372">
          <a:extLst>
            <a:ext uri="{FF2B5EF4-FFF2-40B4-BE49-F238E27FC236}">
              <a16:creationId xmlns:a16="http://schemas.microsoft.com/office/drawing/2014/main" id="{D07CA15F-30AB-4179-8B07-C86E36C5F7D7}"/>
            </a:ext>
          </a:extLst>
        </xdr:cNvPr>
        <xdr:cNvSpPr/>
      </xdr:nvSpPr>
      <xdr:spPr>
        <a:xfrm>
          <a:off x="5956300" y="1619250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74" name="正方形/長方形 373">
          <a:extLst>
            <a:ext uri="{FF2B5EF4-FFF2-40B4-BE49-F238E27FC236}">
              <a16:creationId xmlns:a16="http://schemas.microsoft.com/office/drawing/2014/main" id="{C8D562BF-0C50-4CC3-A3A7-0145117D2DD3}"/>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75" name="正方形/長方形 374">
          <a:extLst>
            <a:ext uri="{FF2B5EF4-FFF2-40B4-BE49-F238E27FC236}">
              <a16:creationId xmlns:a16="http://schemas.microsoft.com/office/drawing/2014/main" id="{24EB8525-34B0-457A-8DB9-D01248E86407}"/>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76" name="正方形/長方形 375">
          <a:extLst>
            <a:ext uri="{FF2B5EF4-FFF2-40B4-BE49-F238E27FC236}">
              <a16:creationId xmlns:a16="http://schemas.microsoft.com/office/drawing/2014/main" id="{0DC9B67D-A535-4D3C-959F-FE0C6CF9E8B3}"/>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77" name="正方形/長方形 376">
          <a:extLst>
            <a:ext uri="{FF2B5EF4-FFF2-40B4-BE49-F238E27FC236}">
              <a16:creationId xmlns:a16="http://schemas.microsoft.com/office/drawing/2014/main" id="{8FDE9D8C-1010-4B05-B11A-66F3234F299B}"/>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8" name="正方形/長方形 377">
          <a:extLst>
            <a:ext uri="{FF2B5EF4-FFF2-40B4-BE49-F238E27FC236}">
              <a16:creationId xmlns:a16="http://schemas.microsoft.com/office/drawing/2014/main" id="{1A2F56A6-844F-457F-A022-C0B17CF566A9}"/>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9" name="正方形/長方形 378">
          <a:extLst>
            <a:ext uri="{FF2B5EF4-FFF2-40B4-BE49-F238E27FC236}">
              <a16:creationId xmlns:a16="http://schemas.microsoft.com/office/drawing/2014/main" id="{5924EF40-CC86-49BD-9107-1F32C7398CDF}"/>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80" name="正方形/長方形 379">
          <a:extLst>
            <a:ext uri="{FF2B5EF4-FFF2-40B4-BE49-F238E27FC236}">
              <a16:creationId xmlns:a16="http://schemas.microsoft.com/office/drawing/2014/main" id="{422FB5D8-7D73-4CE8-B1AE-B844D79E1D6B}"/>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81" name="正方形/長方形 380">
          <a:extLst>
            <a:ext uri="{FF2B5EF4-FFF2-40B4-BE49-F238E27FC236}">
              <a16:creationId xmlns:a16="http://schemas.microsoft.com/office/drawing/2014/main" id="{8829D22B-F34E-4183-BF0F-F19063C5BF24}"/>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82" name="テキスト ボックス 381">
          <a:extLst>
            <a:ext uri="{FF2B5EF4-FFF2-40B4-BE49-F238E27FC236}">
              <a16:creationId xmlns:a16="http://schemas.microsoft.com/office/drawing/2014/main" id="{EF96D79D-9458-4D9D-B55B-38654D7B7CC9}"/>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83" name="直線コネクタ 382">
          <a:extLst>
            <a:ext uri="{FF2B5EF4-FFF2-40B4-BE49-F238E27FC236}">
              <a16:creationId xmlns:a16="http://schemas.microsoft.com/office/drawing/2014/main" id="{3E5C9081-1223-4147-80EC-79EF73A29BE8}"/>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84" name="テキスト ボックス 383">
          <a:extLst>
            <a:ext uri="{FF2B5EF4-FFF2-40B4-BE49-F238E27FC236}">
              <a16:creationId xmlns:a16="http://schemas.microsoft.com/office/drawing/2014/main" id="{8AF903F0-D070-4041-A2A2-E3FEC8D0C66B}"/>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85" name="直線コネクタ 384">
          <a:extLst>
            <a:ext uri="{FF2B5EF4-FFF2-40B4-BE49-F238E27FC236}">
              <a16:creationId xmlns:a16="http://schemas.microsoft.com/office/drawing/2014/main" id="{54452757-7FBB-4796-BBD8-6BDA0C467475}"/>
            </a:ext>
          </a:extLst>
        </xdr:cNvPr>
        <xdr:cNvCxnSpPr/>
      </xdr:nvCxnSpPr>
      <xdr:spPr>
        <a:xfrm>
          <a:off x="11207750" y="6908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386" name="テキスト ボックス 385">
          <a:extLst>
            <a:ext uri="{FF2B5EF4-FFF2-40B4-BE49-F238E27FC236}">
              <a16:creationId xmlns:a16="http://schemas.microsoft.com/office/drawing/2014/main" id="{49C9E43C-F422-4838-AC53-43F277C3733A}"/>
            </a:ext>
          </a:extLst>
        </xdr:cNvPr>
        <xdr:cNvSpPr txBox="1"/>
      </xdr:nvSpPr>
      <xdr:spPr>
        <a:xfrm>
          <a:off x="107977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87" name="直線コネクタ 386">
          <a:extLst>
            <a:ext uri="{FF2B5EF4-FFF2-40B4-BE49-F238E27FC236}">
              <a16:creationId xmlns:a16="http://schemas.microsoft.com/office/drawing/2014/main" id="{82C627FA-3F40-4C22-8B50-983E4209D07C}"/>
            </a:ext>
          </a:extLst>
        </xdr:cNvPr>
        <xdr:cNvCxnSpPr/>
      </xdr:nvCxnSpPr>
      <xdr:spPr>
        <a:xfrm>
          <a:off x="11207750" y="6464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388" name="テキスト ボックス 387">
          <a:extLst>
            <a:ext uri="{FF2B5EF4-FFF2-40B4-BE49-F238E27FC236}">
              <a16:creationId xmlns:a16="http://schemas.microsoft.com/office/drawing/2014/main" id="{351272A0-59DB-4124-9875-4D2A0FBC42AE}"/>
            </a:ext>
          </a:extLst>
        </xdr:cNvPr>
        <xdr:cNvSpPr txBox="1"/>
      </xdr:nvSpPr>
      <xdr:spPr>
        <a:xfrm>
          <a:off x="10842791" y="6328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389" name="直線コネクタ 388">
          <a:extLst>
            <a:ext uri="{FF2B5EF4-FFF2-40B4-BE49-F238E27FC236}">
              <a16:creationId xmlns:a16="http://schemas.microsoft.com/office/drawing/2014/main" id="{7CB5B380-F862-477B-93E3-FAA313BD4373}"/>
            </a:ext>
          </a:extLst>
        </xdr:cNvPr>
        <xdr:cNvCxnSpPr/>
      </xdr:nvCxnSpPr>
      <xdr:spPr>
        <a:xfrm>
          <a:off x="11207750" y="6026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390" name="テキスト ボックス 389">
          <a:extLst>
            <a:ext uri="{FF2B5EF4-FFF2-40B4-BE49-F238E27FC236}">
              <a16:creationId xmlns:a16="http://schemas.microsoft.com/office/drawing/2014/main" id="{A445BACE-88DE-4E61-B531-82214EEC5FF6}"/>
            </a:ext>
          </a:extLst>
        </xdr:cNvPr>
        <xdr:cNvSpPr txBox="1"/>
      </xdr:nvSpPr>
      <xdr:spPr>
        <a:xfrm>
          <a:off x="10842791" y="589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391" name="直線コネクタ 390">
          <a:extLst>
            <a:ext uri="{FF2B5EF4-FFF2-40B4-BE49-F238E27FC236}">
              <a16:creationId xmlns:a16="http://schemas.microsoft.com/office/drawing/2014/main" id="{2355BDC7-E183-49E8-A1A7-B9A6E6AC19EC}"/>
            </a:ext>
          </a:extLst>
        </xdr:cNvPr>
        <xdr:cNvCxnSpPr/>
      </xdr:nvCxnSpPr>
      <xdr:spPr>
        <a:xfrm>
          <a:off x="11207750" y="558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392" name="テキスト ボックス 391">
          <a:extLst>
            <a:ext uri="{FF2B5EF4-FFF2-40B4-BE49-F238E27FC236}">
              <a16:creationId xmlns:a16="http://schemas.microsoft.com/office/drawing/2014/main" id="{F15B2863-3432-4D68-9D0F-ABF3B65EB00B}"/>
            </a:ext>
          </a:extLst>
        </xdr:cNvPr>
        <xdr:cNvSpPr txBox="1"/>
      </xdr:nvSpPr>
      <xdr:spPr>
        <a:xfrm>
          <a:off x="10842791" y="5452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93" name="直線コネクタ 392">
          <a:extLst>
            <a:ext uri="{FF2B5EF4-FFF2-40B4-BE49-F238E27FC236}">
              <a16:creationId xmlns:a16="http://schemas.microsoft.com/office/drawing/2014/main" id="{54F3D905-3997-475E-8459-85BE74CED602}"/>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94" name="テキスト ボックス 393">
          <a:extLst>
            <a:ext uri="{FF2B5EF4-FFF2-40B4-BE49-F238E27FC236}">
              <a16:creationId xmlns:a16="http://schemas.microsoft.com/office/drawing/2014/main" id="{E573592E-3773-4DA2-9959-37B8F5855CC7}"/>
            </a:ext>
          </a:extLst>
        </xdr:cNvPr>
        <xdr:cNvSpPr txBox="1"/>
      </xdr:nvSpPr>
      <xdr:spPr>
        <a:xfrm>
          <a:off x="10842791" y="50076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5" name="【認定こども園・幼稚園・保育所】&#10;有形固定資産減価償却率グラフ枠">
          <a:extLst>
            <a:ext uri="{FF2B5EF4-FFF2-40B4-BE49-F238E27FC236}">
              <a16:creationId xmlns:a16="http://schemas.microsoft.com/office/drawing/2014/main" id="{6841FDE6-A756-4859-BE55-D0BD69339A8C}"/>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48768</xdr:rowOff>
    </xdr:from>
    <xdr:to>
      <xdr:col>85</xdr:col>
      <xdr:colOff>126364</xdr:colOff>
      <xdr:row>40</xdr:row>
      <xdr:rowOff>62484</xdr:rowOff>
    </xdr:to>
    <xdr:cxnSp macro="">
      <xdr:nvCxnSpPr>
        <xdr:cNvPr id="396" name="直線コネクタ 395">
          <a:extLst>
            <a:ext uri="{FF2B5EF4-FFF2-40B4-BE49-F238E27FC236}">
              <a16:creationId xmlns:a16="http://schemas.microsoft.com/office/drawing/2014/main" id="{B0EAC7D1-20AE-4239-8C98-DBB2FD59450F}"/>
            </a:ext>
          </a:extLst>
        </xdr:cNvPr>
        <xdr:cNvCxnSpPr/>
      </xdr:nvCxnSpPr>
      <xdr:spPr>
        <a:xfrm flipV="1">
          <a:off x="14699614" y="5503418"/>
          <a:ext cx="0" cy="1169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66311</xdr:rowOff>
    </xdr:from>
    <xdr:ext cx="405111" cy="259045"/>
    <xdr:sp macro="" textlink="">
      <xdr:nvSpPr>
        <xdr:cNvPr id="397" name="【認定こども園・幼稚園・保育所】&#10;有形固定資産減価償却率最小値テキスト">
          <a:extLst>
            <a:ext uri="{FF2B5EF4-FFF2-40B4-BE49-F238E27FC236}">
              <a16:creationId xmlns:a16="http://schemas.microsoft.com/office/drawing/2014/main" id="{46C898AB-DE76-4207-B737-A0365682D8EB}"/>
            </a:ext>
          </a:extLst>
        </xdr:cNvPr>
        <xdr:cNvSpPr txBox="1"/>
      </xdr:nvSpPr>
      <xdr:spPr>
        <a:xfrm>
          <a:off x="14738350" y="6676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62484</xdr:rowOff>
    </xdr:from>
    <xdr:to>
      <xdr:col>86</xdr:col>
      <xdr:colOff>25400</xdr:colOff>
      <xdr:row>40</xdr:row>
      <xdr:rowOff>62484</xdr:rowOff>
    </xdr:to>
    <xdr:cxnSp macro="">
      <xdr:nvCxnSpPr>
        <xdr:cNvPr id="398" name="直線コネクタ 397">
          <a:extLst>
            <a:ext uri="{FF2B5EF4-FFF2-40B4-BE49-F238E27FC236}">
              <a16:creationId xmlns:a16="http://schemas.microsoft.com/office/drawing/2014/main" id="{EC1571BC-E8D1-452C-A465-87C133E24144}"/>
            </a:ext>
          </a:extLst>
        </xdr:cNvPr>
        <xdr:cNvCxnSpPr/>
      </xdr:nvCxnSpPr>
      <xdr:spPr>
        <a:xfrm>
          <a:off x="14611350" y="667283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166895</xdr:rowOff>
    </xdr:from>
    <xdr:ext cx="405111" cy="259045"/>
    <xdr:sp macro="" textlink="">
      <xdr:nvSpPr>
        <xdr:cNvPr id="399" name="【認定こども園・幼稚園・保育所】&#10;有形固定資産減価償却率最大値テキスト">
          <a:extLst>
            <a:ext uri="{FF2B5EF4-FFF2-40B4-BE49-F238E27FC236}">
              <a16:creationId xmlns:a16="http://schemas.microsoft.com/office/drawing/2014/main" id="{B16EF32F-C6B1-4754-83BD-FDA0AD856421}"/>
            </a:ext>
          </a:extLst>
        </xdr:cNvPr>
        <xdr:cNvSpPr txBox="1"/>
      </xdr:nvSpPr>
      <xdr:spPr>
        <a:xfrm>
          <a:off x="14738350" y="5291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48768</xdr:rowOff>
    </xdr:from>
    <xdr:to>
      <xdr:col>86</xdr:col>
      <xdr:colOff>25400</xdr:colOff>
      <xdr:row>33</xdr:row>
      <xdr:rowOff>48768</xdr:rowOff>
    </xdr:to>
    <xdr:cxnSp macro="">
      <xdr:nvCxnSpPr>
        <xdr:cNvPr id="400" name="直線コネクタ 399">
          <a:extLst>
            <a:ext uri="{FF2B5EF4-FFF2-40B4-BE49-F238E27FC236}">
              <a16:creationId xmlns:a16="http://schemas.microsoft.com/office/drawing/2014/main" id="{D69A8FEC-61DD-47FD-AC60-99019DEFE6C6}"/>
            </a:ext>
          </a:extLst>
        </xdr:cNvPr>
        <xdr:cNvCxnSpPr/>
      </xdr:nvCxnSpPr>
      <xdr:spPr>
        <a:xfrm>
          <a:off x="14611350" y="55034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60977</xdr:rowOff>
    </xdr:from>
    <xdr:ext cx="405111" cy="259045"/>
    <xdr:sp macro="" textlink="">
      <xdr:nvSpPr>
        <xdr:cNvPr id="401" name="【認定こども園・幼稚園・保育所】&#10;有形固定資産減価償却率平均値テキスト">
          <a:extLst>
            <a:ext uri="{FF2B5EF4-FFF2-40B4-BE49-F238E27FC236}">
              <a16:creationId xmlns:a16="http://schemas.microsoft.com/office/drawing/2014/main" id="{A0753135-4F86-4096-95AF-65CEB1ACFA3B}"/>
            </a:ext>
          </a:extLst>
        </xdr:cNvPr>
        <xdr:cNvSpPr txBox="1"/>
      </xdr:nvSpPr>
      <xdr:spPr>
        <a:xfrm>
          <a:off x="14738350" y="6010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82550</xdr:rowOff>
    </xdr:from>
    <xdr:to>
      <xdr:col>85</xdr:col>
      <xdr:colOff>177800</xdr:colOff>
      <xdr:row>37</xdr:row>
      <xdr:rowOff>12700</xdr:rowOff>
    </xdr:to>
    <xdr:sp macro="" textlink="">
      <xdr:nvSpPr>
        <xdr:cNvPr id="402" name="フローチャート: 判断 401">
          <a:extLst>
            <a:ext uri="{FF2B5EF4-FFF2-40B4-BE49-F238E27FC236}">
              <a16:creationId xmlns:a16="http://schemas.microsoft.com/office/drawing/2014/main" id="{B1F7709A-7D91-4527-9600-DB807FD42CB0}"/>
            </a:ext>
          </a:extLst>
        </xdr:cNvPr>
        <xdr:cNvSpPr/>
      </xdr:nvSpPr>
      <xdr:spPr>
        <a:xfrm>
          <a:off x="14649450" y="60325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48260</xdr:rowOff>
    </xdr:from>
    <xdr:to>
      <xdr:col>81</xdr:col>
      <xdr:colOff>101600</xdr:colOff>
      <xdr:row>36</xdr:row>
      <xdr:rowOff>149860</xdr:rowOff>
    </xdr:to>
    <xdr:sp macro="" textlink="">
      <xdr:nvSpPr>
        <xdr:cNvPr id="403" name="フローチャート: 判断 402">
          <a:extLst>
            <a:ext uri="{FF2B5EF4-FFF2-40B4-BE49-F238E27FC236}">
              <a16:creationId xmlns:a16="http://schemas.microsoft.com/office/drawing/2014/main" id="{9256A47D-CD37-4D90-A56B-D6E3EA70EBCB}"/>
            </a:ext>
          </a:extLst>
        </xdr:cNvPr>
        <xdr:cNvSpPr/>
      </xdr:nvSpPr>
      <xdr:spPr>
        <a:xfrm>
          <a:off x="13887450" y="599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7112</xdr:rowOff>
    </xdr:from>
    <xdr:to>
      <xdr:col>76</xdr:col>
      <xdr:colOff>165100</xdr:colOff>
      <xdr:row>36</xdr:row>
      <xdr:rowOff>108712</xdr:rowOff>
    </xdr:to>
    <xdr:sp macro="" textlink="">
      <xdr:nvSpPr>
        <xdr:cNvPr id="404" name="フローチャート: 判断 403">
          <a:extLst>
            <a:ext uri="{FF2B5EF4-FFF2-40B4-BE49-F238E27FC236}">
              <a16:creationId xmlns:a16="http://schemas.microsoft.com/office/drawing/2014/main" id="{B3CAEA46-4641-4F42-9F26-625C6B54BEB3}"/>
            </a:ext>
          </a:extLst>
        </xdr:cNvPr>
        <xdr:cNvSpPr/>
      </xdr:nvSpPr>
      <xdr:spPr>
        <a:xfrm>
          <a:off x="13093700" y="5957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146558</xdr:rowOff>
    </xdr:from>
    <xdr:to>
      <xdr:col>72</xdr:col>
      <xdr:colOff>38100</xdr:colOff>
      <xdr:row>36</xdr:row>
      <xdr:rowOff>76708</xdr:rowOff>
    </xdr:to>
    <xdr:sp macro="" textlink="">
      <xdr:nvSpPr>
        <xdr:cNvPr id="405" name="フローチャート: 判断 404">
          <a:extLst>
            <a:ext uri="{FF2B5EF4-FFF2-40B4-BE49-F238E27FC236}">
              <a16:creationId xmlns:a16="http://schemas.microsoft.com/office/drawing/2014/main" id="{AEE0B676-E218-4049-8D11-06DCE8E00C8C}"/>
            </a:ext>
          </a:extLst>
        </xdr:cNvPr>
        <xdr:cNvSpPr/>
      </xdr:nvSpPr>
      <xdr:spPr>
        <a:xfrm>
          <a:off x="12299950" y="593140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128270</xdr:rowOff>
    </xdr:from>
    <xdr:to>
      <xdr:col>67</xdr:col>
      <xdr:colOff>101600</xdr:colOff>
      <xdr:row>36</xdr:row>
      <xdr:rowOff>58420</xdr:rowOff>
    </xdr:to>
    <xdr:sp macro="" textlink="">
      <xdr:nvSpPr>
        <xdr:cNvPr id="406" name="フローチャート: 判断 405">
          <a:extLst>
            <a:ext uri="{FF2B5EF4-FFF2-40B4-BE49-F238E27FC236}">
              <a16:creationId xmlns:a16="http://schemas.microsoft.com/office/drawing/2014/main" id="{1CBA6A7A-DCEF-44A0-B33E-C2DC67C9C311}"/>
            </a:ext>
          </a:extLst>
        </xdr:cNvPr>
        <xdr:cNvSpPr/>
      </xdr:nvSpPr>
      <xdr:spPr>
        <a:xfrm>
          <a:off x="11487150" y="591312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7" name="テキスト ボックス 406">
          <a:extLst>
            <a:ext uri="{FF2B5EF4-FFF2-40B4-BE49-F238E27FC236}">
              <a16:creationId xmlns:a16="http://schemas.microsoft.com/office/drawing/2014/main" id="{CF7BB8DA-0E5E-414E-9C80-633D9FF106B0}"/>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8" name="テキスト ボックス 407">
          <a:extLst>
            <a:ext uri="{FF2B5EF4-FFF2-40B4-BE49-F238E27FC236}">
              <a16:creationId xmlns:a16="http://schemas.microsoft.com/office/drawing/2014/main" id="{D4656776-A94A-4934-A1FF-9CEEFB3DB667}"/>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9" name="テキスト ボックス 408">
          <a:extLst>
            <a:ext uri="{FF2B5EF4-FFF2-40B4-BE49-F238E27FC236}">
              <a16:creationId xmlns:a16="http://schemas.microsoft.com/office/drawing/2014/main" id="{11BB92F1-29C0-4CF3-94CA-D7009C7846EB}"/>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10" name="テキスト ボックス 409">
          <a:extLst>
            <a:ext uri="{FF2B5EF4-FFF2-40B4-BE49-F238E27FC236}">
              <a16:creationId xmlns:a16="http://schemas.microsoft.com/office/drawing/2014/main" id="{1CAFB8EC-519E-4566-989C-C60231385F0A}"/>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11" name="テキスト ボックス 410">
          <a:extLst>
            <a:ext uri="{FF2B5EF4-FFF2-40B4-BE49-F238E27FC236}">
              <a16:creationId xmlns:a16="http://schemas.microsoft.com/office/drawing/2014/main" id="{77896FB5-6F6D-4074-90DF-BC1C93DA593F}"/>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16256</xdr:rowOff>
    </xdr:from>
    <xdr:to>
      <xdr:col>85</xdr:col>
      <xdr:colOff>177800</xdr:colOff>
      <xdr:row>36</xdr:row>
      <xdr:rowOff>117856</xdr:rowOff>
    </xdr:to>
    <xdr:sp macro="" textlink="">
      <xdr:nvSpPr>
        <xdr:cNvPr id="412" name="楕円 411">
          <a:extLst>
            <a:ext uri="{FF2B5EF4-FFF2-40B4-BE49-F238E27FC236}">
              <a16:creationId xmlns:a16="http://schemas.microsoft.com/office/drawing/2014/main" id="{7FD5D991-3D37-48B8-BE23-424CD46161A9}"/>
            </a:ext>
          </a:extLst>
        </xdr:cNvPr>
        <xdr:cNvSpPr/>
      </xdr:nvSpPr>
      <xdr:spPr>
        <a:xfrm>
          <a:off x="14649450" y="5966206"/>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39133</xdr:rowOff>
    </xdr:from>
    <xdr:ext cx="405111" cy="259045"/>
    <xdr:sp macro="" textlink="">
      <xdr:nvSpPr>
        <xdr:cNvPr id="413" name="【認定こども園・幼稚園・保育所】&#10;有形固定資産減価償却率該当値テキスト">
          <a:extLst>
            <a:ext uri="{FF2B5EF4-FFF2-40B4-BE49-F238E27FC236}">
              <a16:creationId xmlns:a16="http://schemas.microsoft.com/office/drawing/2014/main" id="{AFC17CAE-812D-4192-8182-622BEE5C6B20}"/>
            </a:ext>
          </a:extLst>
        </xdr:cNvPr>
        <xdr:cNvSpPr txBox="1"/>
      </xdr:nvSpPr>
      <xdr:spPr>
        <a:xfrm>
          <a:off x="14738350" y="582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254</xdr:rowOff>
    </xdr:from>
    <xdr:to>
      <xdr:col>81</xdr:col>
      <xdr:colOff>101600</xdr:colOff>
      <xdr:row>36</xdr:row>
      <xdr:rowOff>101854</xdr:rowOff>
    </xdr:to>
    <xdr:sp macro="" textlink="">
      <xdr:nvSpPr>
        <xdr:cNvPr id="414" name="楕円 413">
          <a:extLst>
            <a:ext uri="{FF2B5EF4-FFF2-40B4-BE49-F238E27FC236}">
              <a16:creationId xmlns:a16="http://schemas.microsoft.com/office/drawing/2014/main" id="{ADA47E03-DD93-4285-8ED2-1264AEC91CDC}"/>
            </a:ext>
          </a:extLst>
        </xdr:cNvPr>
        <xdr:cNvSpPr/>
      </xdr:nvSpPr>
      <xdr:spPr>
        <a:xfrm>
          <a:off x="1388745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51054</xdr:rowOff>
    </xdr:from>
    <xdr:to>
      <xdr:col>85</xdr:col>
      <xdr:colOff>127000</xdr:colOff>
      <xdr:row>36</xdr:row>
      <xdr:rowOff>67056</xdr:rowOff>
    </xdr:to>
    <xdr:cxnSp macro="">
      <xdr:nvCxnSpPr>
        <xdr:cNvPr id="415" name="直線コネクタ 414">
          <a:extLst>
            <a:ext uri="{FF2B5EF4-FFF2-40B4-BE49-F238E27FC236}">
              <a16:creationId xmlns:a16="http://schemas.microsoft.com/office/drawing/2014/main" id="{D2FF4B85-715F-44A2-9A5D-DC53D2CFFE25}"/>
            </a:ext>
          </a:extLst>
        </xdr:cNvPr>
        <xdr:cNvCxnSpPr/>
      </xdr:nvCxnSpPr>
      <xdr:spPr>
        <a:xfrm>
          <a:off x="13938250" y="6001004"/>
          <a:ext cx="762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128270</xdr:rowOff>
    </xdr:from>
    <xdr:to>
      <xdr:col>76</xdr:col>
      <xdr:colOff>165100</xdr:colOff>
      <xdr:row>36</xdr:row>
      <xdr:rowOff>58420</xdr:rowOff>
    </xdr:to>
    <xdr:sp macro="" textlink="">
      <xdr:nvSpPr>
        <xdr:cNvPr id="416" name="楕円 415">
          <a:extLst>
            <a:ext uri="{FF2B5EF4-FFF2-40B4-BE49-F238E27FC236}">
              <a16:creationId xmlns:a16="http://schemas.microsoft.com/office/drawing/2014/main" id="{5AB38673-9C15-40EF-8459-8A50E654EB56}"/>
            </a:ext>
          </a:extLst>
        </xdr:cNvPr>
        <xdr:cNvSpPr/>
      </xdr:nvSpPr>
      <xdr:spPr>
        <a:xfrm>
          <a:off x="13093700" y="59131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7620</xdr:rowOff>
    </xdr:from>
    <xdr:to>
      <xdr:col>81</xdr:col>
      <xdr:colOff>50800</xdr:colOff>
      <xdr:row>36</xdr:row>
      <xdr:rowOff>51054</xdr:rowOff>
    </xdr:to>
    <xdr:cxnSp macro="">
      <xdr:nvCxnSpPr>
        <xdr:cNvPr id="417" name="直線コネクタ 416">
          <a:extLst>
            <a:ext uri="{FF2B5EF4-FFF2-40B4-BE49-F238E27FC236}">
              <a16:creationId xmlns:a16="http://schemas.microsoft.com/office/drawing/2014/main" id="{50E0AC69-8F46-43D9-86AE-3919264A530C}"/>
            </a:ext>
          </a:extLst>
        </xdr:cNvPr>
        <xdr:cNvCxnSpPr/>
      </xdr:nvCxnSpPr>
      <xdr:spPr>
        <a:xfrm>
          <a:off x="13144500" y="5957570"/>
          <a:ext cx="79375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84836</xdr:rowOff>
    </xdr:from>
    <xdr:to>
      <xdr:col>72</xdr:col>
      <xdr:colOff>38100</xdr:colOff>
      <xdr:row>36</xdr:row>
      <xdr:rowOff>14986</xdr:rowOff>
    </xdr:to>
    <xdr:sp macro="" textlink="">
      <xdr:nvSpPr>
        <xdr:cNvPr id="418" name="楕円 417">
          <a:extLst>
            <a:ext uri="{FF2B5EF4-FFF2-40B4-BE49-F238E27FC236}">
              <a16:creationId xmlns:a16="http://schemas.microsoft.com/office/drawing/2014/main" id="{93D455F2-822D-4832-A87E-178280810006}"/>
            </a:ext>
          </a:extLst>
        </xdr:cNvPr>
        <xdr:cNvSpPr/>
      </xdr:nvSpPr>
      <xdr:spPr>
        <a:xfrm>
          <a:off x="12299950" y="586968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135636</xdr:rowOff>
    </xdr:from>
    <xdr:to>
      <xdr:col>76</xdr:col>
      <xdr:colOff>114300</xdr:colOff>
      <xdr:row>36</xdr:row>
      <xdr:rowOff>7620</xdr:rowOff>
    </xdr:to>
    <xdr:cxnSp macro="">
      <xdr:nvCxnSpPr>
        <xdr:cNvPr id="419" name="直線コネクタ 418">
          <a:extLst>
            <a:ext uri="{FF2B5EF4-FFF2-40B4-BE49-F238E27FC236}">
              <a16:creationId xmlns:a16="http://schemas.microsoft.com/office/drawing/2014/main" id="{C49831B4-6496-4419-87B4-73E94DCF95AE}"/>
            </a:ext>
          </a:extLst>
        </xdr:cNvPr>
        <xdr:cNvCxnSpPr/>
      </xdr:nvCxnSpPr>
      <xdr:spPr>
        <a:xfrm>
          <a:off x="12344400" y="5920486"/>
          <a:ext cx="800100" cy="37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140987</xdr:rowOff>
    </xdr:from>
    <xdr:ext cx="405111" cy="259045"/>
    <xdr:sp macro="" textlink="">
      <xdr:nvSpPr>
        <xdr:cNvPr id="420" name="n_1aveValue【認定こども園・幼稚園・保育所】&#10;有形固定資産減価償却率">
          <a:extLst>
            <a:ext uri="{FF2B5EF4-FFF2-40B4-BE49-F238E27FC236}">
              <a16:creationId xmlns:a16="http://schemas.microsoft.com/office/drawing/2014/main" id="{18354620-C6B5-400D-A701-A20C00D7914C}"/>
            </a:ext>
          </a:extLst>
        </xdr:cNvPr>
        <xdr:cNvSpPr txBox="1"/>
      </xdr:nvSpPr>
      <xdr:spPr>
        <a:xfrm>
          <a:off x="13742044" y="609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99839</xdr:rowOff>
    </xdr:from>
    <xdr:ext cx="405111" cy="259045"/>
    <xdr:sp macro="" textlink="">
      <xdr:nvSpPr>
        <xdr:cNvPr id="421" name="n_2aveValue【認定こども園・幼稚園・保育所】&#10;有形固定資産減価償却率">
          <a:extLst>
            <a:ext uri="{FF2B5EF4-FFF2-40B4-BE49-F238E27FC236}">
              <a16:creationId xmlns:a16="http://schemas.microsoft.com/office/drawing/2014/main" id="{0699CD2F-FC06-458D-BFA5-60FA72189CE5}"/>
            </a:ext>
          </a:extLst>
        </xdr:cNvPr>
        <xdr:cNvSpPr txBox="1"/>
      </xdr:nvSpPr>
      <xdr:spPr>
        <a:xfrm>
          <a:off x="12960994" y="604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67835</xdr:rowOff>
    </xdr:from>
    <xdr:ext cx="405111" cy="259045"/>
    <xdr:sp macro="" textlink="">
      <xdr:nvSpPr>
        <xdr:cNvPr id="422" name="n_3aveValue【認定こども園・幼稚園・保育所】&#10;有形固定資産減価償却率">
          <a:extLst>
            <a:ext uri="{FF2B5EF4-FFF2-40B4-BE49-F238E27FC236}">
              <a16:creationId xmlns:a16="http://schemas.microsoft.com/office/drawing/2014/main" id="{5EFF3F25-E63F-4E60-8BD8-C919F3941E5E}"/>
            </a:ext>
          </a:extLst>
        </xdr:cNvPr>
        <xdr:cNvSpPr txBox="1"/>
      </xdr:nvSpPr>
      <xdr:spPr>
        <a:xfrm>
          <a:off x="12167244" y="6017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74947</xdr:rowOff>
    </xdr:from>
    <xdr:ext cx="405111" cy="259045"/>
    <xdr:sp macro="" textlink="">
      <xdr:nvSpPr>
        <xdr:cNvPr id="423" name="n_4aveValue【認定こども園・幼稚園・保育所】&#10;有形固定資産減価償却率">
          <a:extLst>
            <a:ext uri="{FF2B5EF4-FFF2-40B4-BE49-F238E27FC236}">
              <a16:creationId xmlns:a16="http://schemas.microsoft.com/office/drawing/2014/main" id="{9BC575F6-3CF0-49A3-9D76-0AD2AEA84B42}"/>
            </a:ext>
          </a:extLst>
        </xdr:cNvPr>
        <xdr:cNvSpPr txBox="1"/>
      </xdr:nvSpPr>
      <xdr:spPr>
        <a:xfrm>
          <a:off x="1135444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118381</xdr:rowOff>
    </xdr:from>
    <xdr:ext cx="405111" cy="259045"/>
    <xdr:sp macro="" textlink="">
      <xdr:nvSpPr>
        <xdr:cNvPr id="424" name="n_1mainValue【認定こども園・幼稚園・保育所】&#10;有形固定資産減価償却率">
          <a:extLst>
            <a:ext uri="{FF2B5EF4-FFF2-40B4-BE49-F238E27FC236}">
              <a16:creationId xmlns:a16="http://schemas.microsoft.com/office/drawing/2014/main" id="{143C899F-B77E-4288-9E79-0327591AD094}"/>
            </a:ext>
          </a:extLst>
        </xdr:cNvPr>
        <xdr:cNvSpPr txBox="1"/>
      </xdr:nvSpPr>
      <xdr:spPr>
        <a:xfrm>
          <a:off x="13742044" y="5738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74947</xdr:rowOff>
    </xdr:from>
    <xdr:ext cx="405111" cy="259045"/>
    <xdr:sp macro="" textlink="">
      <xdr:nvSpPr>
        <xdr:cNvPr id="425" name="n_2mainValue【認定こども園・幼稚園・保育所】&#10;有形固定資産減価償却率">
          <a:extLst>
            <a:ext uri="{FF2B5EF4-FFF2-40B4-BE49-F238E27FC236}">
              <a16:creationId xmlns:a16="http://schemas.microsoft.com/office/drawing/2014/main" id="{4286B7F7-E587-4CFC-AC6A-F558011A6AB8}"/>
            </a:ext>
          </a:extLst>
        </xdr:cNvPr>
        <xdr:cNvSpPr txBox="1"/>
      </xdr:nvSpPr>
      <xdr:spPr>
        <a:xfrm>
          <a:off x="12960994" y="56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31513</xdr:rowOff>
    </xdr:from>
    <xdr:ext cx="405111" cy="259045"/>
    <xdr:sp macro="" textlink="">
      <xdr:nvSpPr>
        <xdr:cNvPr id="426" name="n_3mainValue【認定こども園・幼稚園・保育所】&#10;有形固定資産減価償却率">
          <a:extLst>
            <a:ext uri="{FF2B5EF4-FFF2-40B4-BE49-F238E27FC236}">
              <a16:creationId xmlns:a16="http://schemas.microsoft.com/office/drawing/2014/main" id="{279011C9-FBB9-444E-B901-8C546D83FDEF}"/>
            </a:ext>
          </a:extLst>
        </xdr:cNvPr>
        <xdr:cNvSpPr txBox="1"/>
      </xdr:nvSpPr>
      <xdr:spPr>
        <a:xfrm>
          <a:off x="12167244" y="5651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7" name="正方形/長方形 426">
          <a:extLst>
            <a:ext uri="{FF2B5EF4-FFF2-40B4-BE49-F238E27FC236}">
              <a16:creationId xmlns:a16="http://schemas.microsoft.com/office/drawing/2014/main" id="{94A8596C-8F19-438C-A147-D209B550E880}"/>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8" name="正方形/長方形 427">
          <a:extLst>
            <a:ext uri="{FF2B5EF4-FFF2-40B4-BE49-F238E27FC236}">
              <a16:creationId xmlns:a16="http://schemas.microsoft.com/office/drawing/2014/main" id="{9DD6C140-88DC-4FD6-947A-DE224D6F40DE}"/>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9" name="正方形/長方形 428">
          <a:extLst>
            <a:ext uri="{FF2B5EF4-FFF2-40B4-BE49-F238E27FC236}">
              <a16:creationId xmlns:a16="http://schemas.microsoft.com/office/drawing/2014/main" id="{E20ABB30-A8DC-495E-8E3A-EEACB77B119C}"/>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30" name="正方形/長方形 429">
          <a:extLst>
            <a:ext uri="{FF2B5EF4-FFF2-40B4-BE49-F238E27FC236}">
              <a16:creationId xmlns:a16="http://schemas.microsoft.com/office/drawing/2014/main" id="{0D155551-07E6-4D11-8780-91AD89488253}"/>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31" name="正方形/長方形 430">
          <a:extLst>
            <a:ext uri="{FF2B5EF4-FFF2-40B4-BE49-F238E27FC236}">
              <a16:creationId xmlns:a16="http://schemas.microsoft.com/office/drawing/2014/main" id="{C62EA920-CEB1-4FEB-93F1-AF9379167704}"/>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32" name="正方形/長方形 431">
          <a:extLst>
            <a:ext uri="{FF2B5EF4-FFF2-40B4-BE49-F238E27FC236}">
              <a16:creationId xmlns:a16="http://schemas.microsoft.com/office/drawing/2014/main" id="{9506AB6C-1AC0-4CDD-A9E8-811CC8EE4EF6}"/>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33" name="正方形/長方形 432">
          <a:extLst>
            <a:ext uri="{FF2B5EF4-FFF2-40B4-BE49-F238E27FC236}">
              <a16:creationId xmlns:a16="http://schemas.microsoft.com/office/drawing/2014/main" id="{C688CD14-ECD3-4092-BC7B-A953DCBF43D6}"/>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34" name="正方形/長方形 433">
          <a:extLst>
            <a:ext uri="{FF2B5EF4-FFF2-40B4-BE49-F238E27FC236}">
              <a16:creationId xmlns:a16="http://schemas.microsoft.com/office/drawing/2014/main" id="{E0145513-D819-4331-A18A-8B293E379986}"/>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35" name="テキスト ボックス 434">
          <a:extLst>
            <a:ext uri="{FF2B5EF4-FFF2-40B4-BE49-F238E27FC236}">
              <a16:creationId xmlns:a16="http://schemas.microsoft.com/office/drawing/2014/main" id="{51E62F83-5AE7-44A9-BB37-E881F640E28F}"/>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36" name="直線コネクタ 435">
          <a:extLst>
            <a:ext uri="{FF2B5EF4-FFF2-40B4-BE49-F238E27FC236}">
              <a16:creationId xmlns:a16="http://schemas.microsoft.com/office/drawing/2014/main" id="{B682529B-5F61-4422-BC80-C11437CBCCCB}"/>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37" name="直線コネクタ 436">
          <a:extLst>
            <a:ext uri="{FF2B5EF4-FFF2-40B4-BE49-F238E27FC236}">
              <a16:creationId xmlns:a16="http://schemas.microsoft.com/office/drawing/2014/main" id="{BE735847-D4A5-4F12-ADDD-4E9155842CD8}"/>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38" name="テキスト ボックス 437">
          <a:extLst>
            <a:ext uri="{FF2B5EF4-FFF2-40B4-BE49-F238E27FC236}">
              <a16:creationId xmlns:a16="http://schemas.microsoft.com/office/drawing/2014/main" id="{0CB476B7-C2FC-4D7C-85B1-C21571B0C2B6}"/>
            </a:ext>
          </a:extLst>
        </xdr:cNvPr>
        <xdr:cNvSpPr txBox="1"/>
      </xdr:nvSpPr>
      <xdr:spPr>
        <a:xfrm>
          <a:off x="160491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39" name="直線コネクタ 438">
          <a:extLst>
            <a:ext uri="{FF2B5EF4-FFF2-40B4-BE49-F238E27FC236}">
              <a16:creationId xmlns:a16="http://schemas.microsoft.com/office/drawing/2014/main" id="{BC3DA071-7C5A-485D-B1DE-71921A84085F}"/>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40" name="テキスト ボックス 439">
          <a:extLst>
            <a:ext uri="{FF2B5EF4-FFF2-40B4-BE49-F238E27FC236}">
              <a16:creationId xmlns:a16="http://schemas.microsoft.com/office/drawing/2014/main" id="{21E2AD7F-223B-4B8F-948B-5577C4D3BB43}"/>
            </a:ext>
          </a:extLst>
        </xdr:cNvPr>
        <xdr:cNvSpPr txBox="1"/>
      </xdr:nvSpPr>
      <xdr:spPr>
        <a:xfrm>
          <a:off x="16049171" y="6474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41" name="直線コネクタ 440">
          <a:extLst>
            <a:ext uri="{FF2B5EF4-FFF2-40B4-BE49-F238E27FC236}">
              <a16:creationId xmlns:a16="http://schemas.microsoft.com/office/drawing/2014/main" id="{9821501C-FD97-458E-94F1-960B63A90F24}"/>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42" name="テキスト ボックス 441">
          <a:extLst>
            <a:ext uri="{FF2B5EF4-FFF2-40B4-BE49-F238E27FC236}">
              <a16:creationId xmlns:a16="http://schemas.microsoft.com/office/drawing/2014/main" id="{50EC9F5B-4485-4317-93A8-BB9E4B72062A}"/>
            </a:ext>
          </a:extLst>
        </xdr:cNvPr>
        <xdr:cNvSpPr txBox="1"/>
      </xdr:nvSpPr>
      <xdr:spPr>
        <a:xfrm>
          <a:off x="16049171" y="6112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43" name="直線コネクタ 442">
          <a:extLst>
            <a:ext uri="{FF2B5EF4-FFF2-40B4-BE49-F238E27FC236}">
              <a16:creationId xmlns:a16="http://schemas.microsoft.com/office/drawing/2014/main" id="{490D5486-377E-471D-9209-EC842AA79DE0}"/>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44" name="テキスト ボックス 443">
          <a:extLst>
            <a:ext uri="{FF2B5EF4-FFF2-40B4-BE49-F238E27FC236}">
              <a16:creationId xmlns:a16="http://schemas.microsoft.com/office/drawing/2014/main" id="{54571A2A-3952-4657-8A0D-A371B429DD2E}"/>
            </a:ext>
          </a:extLst>
        </xdr:cNvPr>
        <xdr:cNvSpPr txBox="1"/>
      </xdr:nvSpPr>
      <xdr:spPr>
        <a:xfrm>
          <a:off x="16049171" y="5744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45" name="直線コネクタ 444">
          <a:extLst>
            <a:ext uri="{FF2B5EF4-FFF2-40B4-BE49-F238E27FC236}">
              <a16:creationId xmlns:a16="http://schemas.microsoft.com/office/drawing/2014/main" id="{9FD91F24-8483-4186-B659-C3D509338D25}"/>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46" name="テキスト ボックス 445">
          <a:extLst>
            <a:ext uri="{FF2B5EF4-FFF2-40B4-BE49-F238E27FC236}">
              <a16:creationId xmlns:a16="http://schemas.microsoft.com/office/drawing/2014/main" id="{61793EB8-CE24-4A5C-AB26-A7AC2E59DDAF}"/>
            </a:ext>
          </a:extLst>
        </xdr:cNvPr>
        <xdr:cNvSpPr txBox="1"/>
      </xdr:nvSpPr>
      <xdr:spPr>
        <a:xfrm>
          <a:off x="16049171" y="5375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7" name="直線コネクタ 446">
          <a:extLst>
            <a:ext uri="{FF2B5EF4-FFF2-40B4-BE49-F238E27FC236}">
              <a16:creationId xmlns:a16="http://schemas.microsoft.com/office/drawing/2014/main" id="{5803A54B-4A67-400E-B117-3C529EFE56AF}"/>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8" name="テキスト ボックス 447">
          <a:extLst>
            <a:ext uri="{FF2B5EF4-FFF2-40B4-BE49-F238E27FC236}">
              <a16:creationId xmlns:a16="http://schemas.microsoft.com/office/drawing/2014/main" id="{0A53214D-E818-4796-A47F-EA60CF873F94}"/>
            </a:ext>
          </a:extLst>
        </xdr:cNvPr>
        <xdr:cNvSpPr txBox="1"/>
      </xdr:nvSpPr>
      <xdr:spPr>
        <a:xfrm>
          <a:off x="1604917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9" name="【認定こども園・幼稚園・保育所】&#10;一人当たり面積グラフ枠">
          <a:extLst>
            <a:ext uri="{FF2B5EF4-FFF2-40B4-BE49-F238E27FC236}">
              <a16:creationId xmlns:a16="http://schemas.microsoft.com/office/drawing/2014/main" id="{82C76871-DB51-43FD-A1F1-8016DC859915}"/>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80010</xdr:rowOff>
    </xdr:from>
    <xdr:to>
      <xdr:col>116</xdr:col>
      <xdr:colOff>62864</xdr:colOff>
      <xdr:row>42</xdr:row>
      <xdr:rowOff>0</xdr:rowOff>
    </xdr:to>
    <xdr:cxnSp macro="">
      <xdr:nvCxnSpPr>
        <xdr:cNvPr id="450" name="直線コネクタ 449">
          <a:extLst>
            <a:ext uri="{FF2B5EF4-FFF2-40B4-BE49-F238E27FC236}">
              <a16:creationId xmlns:a16="http://schemas.microsoft.com/office/drawing/2014/main" id="{49DE0FBB-88EB-44E3-826B-D5948459DA02}"/>
            </a:ext>
          </a:extLst>
        </xdr:cNvPr>
        <xdr:cNvCxnSpPr/>
      </xdr:nvCxnSpPr>
      <xdr:spPr>
        <a:xfrm flipV="1">
          <a:off x="19951064" y="5534660"/>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3827</xdr:rowOff>
    </xdr:from>
    <xdr:ext cx="469744" cy="259045"/>
    <xdr:sp macro="" textlink="">
      <xdr:nvSpPr>
        <xdr:cNvPr id="451" name="【認定こども園・幼稚園・保育所】&#10;一人当たり面積最小値テキスト">
          <a:extLst>
            <a:ext uri="{FF2B5EF4-FFF2-40B4-BE49-F238E27FC236}">
              <a16:creationId xmlns:a16="http://schemas.microsoft.com/office/drawing/2014/main" id="{53CAF2C5-2793-4F3F-ABDE-2D209A5EC292}"/>
            </a:ext>
          </a:extLst>
        </xdr:cNvPr>
        <xdr:cNvSpPr txBox="1"/>
      </xdr:nvSpPr>
      <xdr:spPr>
        <a:xfrm>
          <a:off x="19989800" y="694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0</xdr:rowOff>
    </xdr:from>
    <xdr:to>
      <xdr:col>116</xdr:col>
      <xdr:colOff>152400</xdr:colOff>
      <xdr:row>42</xdr:row>
      <xdr:rowOff>0</xdr:rowOff>
    </xdr:to>
    <xdr:cxnSp macro="">
      <xdr:nvCxnSpPr>
        <xdr:cNvPr id="452" name="直線コネクタ 451">
          <a:extLst>
            <a:ext uri="{FF2B5EF4-FFF2-40B4-BE49-F238E27FC236}">
              <a16:creationId xmlns:a16="http://schemas.microsoft.com/office/drawing/2014/main" id="{A5F896CE-E484-4BFD-A083-2ED5CC212AF3}"/>
            </a:ext>
          </a:extLst>
        </xdr:cNvPr>
        <xdr:cNvCxnSpPr/>
      </xdr:nvCxnSpPr>
      <xdr:spPr>
        <a:xfrm>
          <a:off x="19881850" y="6940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26687</xdr:rowOff>
    </xdr:from>
    <xdr:ext cx="469744" cy="259045"/>
    <xdr:sp macro="" textlink="">
      <xdr:nvSpPr>
        <xdr:cNvPr id="453" name="【認定こども園・幼稚園・保育所】&#10;一人当たり面積最大値テキスト">
          <a:extLst>
            <a:ext uri="{FF2B5EF4-FFF2-40B4-BE49-F238E27FC236}">
              <a16:creationId xmlns:a16="http://schemas.microsoft.com/office/drawing/2014/main" id="{276F774B-3170-4326-9B8B-298236B1D73C}"/>
            </a:ext>
          </a:extLst>
        </xdr:cNvPr>
        <xdr:cNvSpPr txBox="1"/>
      </xdr:nvSpPr>
      <xdr:spPr>
        <a:xfrm>
          <a:off x="19989800" y="5316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80010</xdr:rowOff>
    </xdr:from>
    <xdr:to>
      <xdr:col>116</xdr:col>
      <xdr:colOff>152400</xdr:colOff>
      <xdr:row>33</xdr:row>
      <xdr:rowOff>80010</xdr:rowOff>
    </xdr:to>
    <xdr:cxnSp macro="">
      <xdr:nvCxnSpPr>
        <xdr:cNvPr id="454" name="直線コネクタ 453">
          <a:extLst>
            <a:ext uri="{FF2B5EF4-FFF2-40B4-BE49-F238E27FC236}">
              <a16:creationId xmlns:a16="http://schemas.microsoft.com/office/drawing/2014/main" id="{35BB71CF-8CA1-4509-905B-4A5B89647090}"/>
            </a:ext>
          </a:extLst>
        </xdr:cNvPr>
        <xdr:cNvCxnSpPr/>
      </xdr:nvCxnSpPr>
      <xdr:spPr>
        <a:xfrm>
          <a:off x="19881850" y="55346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140987</xdr:rowOff>
    </xdr:from>
    <xdr:ext cx="469744" cy="259045"/>
    <xdr:sp macro="" textlink="">
      <xdr:nvSpPr>
        <xdr:cNvPr id="455" name="【認定こども園・幼稚園・保育所】&#10;一人当たり面積平均値テキスト">
          <a:extLst>
            <a:ext uri="{FF2B5EF4-FFF2-40B4-BE49-F238E27FC236}">
              <a16:creationId xmlns:a16="http://schemas.microsoft.com/office/drawing/2014/main" id="{5051A9C3-8EDF-489A-82E8-1EFFF229BAC9}"/>
            </a:ext>
          </a:extLst>
        </xdr:cNvPr>
        <xdr:cNvSpPr txBox="1"/>
      </xdr:nvSpPr>
      <xdr:spPr>
        <a:xfrm>
          <a:off x="19989800" y="6421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162560</xdr:rowOff>
    </xdr:from>
    <xdr:to>
      <xdr:col>116</xdr:col>
      <xdr:colOff>114300</xdr:colOff>
      <xdr:row>39</xdr:row>
      <xdr:rowOff>92710</xdr:rowOff>
    </xdr:to>
    <xdr:sp macro="" textlink="">
      <xdr:nvSpPr>
        <xdr:cNvPr id="456" name="フローチャート: 判断 455">
          <a:extLst>
            <a:ext uri="{FF2B5EF4-FFF2-40B4-BE49-F238E27FC236}">
              <a16:creationId xmlns:a16="http://schemas.microsoft.com/office/drawing/2014/main" id="{F4EE8748-082D-4D2F-A04A-5C315D12B40D}"/>
            </a:ext>
          </a:extLst>
        </xdr:cNvPr>
        <xdr:cNvSpPr/>
      </xdr:nvSpPr>
      <xdr:spPr>
        <a:xfrm>
          <a:off x="199009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162560</xdr:rowOff>
    </xdr:from>
    <xdr:to>
      <xdr:col>112</xdr:col>
      <xdr:colOff>38100</xdr:colOff>
      <xdr:row>39</xdr:row>
      <xdr:rowOff>92710</xdr:rowOff>
    </xdr:to>
    <xdr:sp macro="" textlink="">
      <xdr:nvSpPr>
        <xdr:cNvPr id="457" name="フローチャート: 判断 456">
          <a:extLst>
            <a:ext uri="{FF2B5EF4-FFF2-40B4-BE49-F238E27FC236}">
              <a16:creationId xmlns:a16="http://schemas.microsoft.com/office/drawing/2014/main" id="{BC39985A-8E36-4916-9C5B-F81FADA5D958}"/>
            </a:ext>
          </a:extLst>
        </xdr:cNvPr>
        <xdr:cNvSpPr/>
      </xdr:nvSpPr>
      <xdr:spPr>
        <a:xfrm>
          <a:off x="19157950" y="64427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147320</xdr:rowOff>
    </xdr:from>
    <xdr:to>
      <xdr:col>107</xdr:col>
      <xdr:colOff>101600</xdr:colOff>
      <xdr:row>39</xdr:row>
      <xdr:rowOff>77470</xdr:rowOff>
    </xdr:to>
    <xdr:sp macro="" textlink="">
      <xdr:nvSpPr>
        <xdr:cNvPr id="458" name="フローチャート: 判断 457">
          <a:extLst>
            <a:ext uri="{FF2B5EF4-FFF2-40B4-BE49-F238E27FC236}">
              <a16:creationId xmlns:a16="http://schemas.microsoft.com/office/drawing/2014/main" id="{128E07D4-50D6-4BD2-99C0-6D73C05594E2}"/>
            </a:ext>
          </a:extLst>
        </xdr:cNvPr>
        <xdr:cNvSpPr/>
      </xdr:nvSpPr>
      <xdr:spPr>
        <a:xfrm>
          <a:off x="18345150" y="64274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162560</xdr:rowOff>
    </xdr:from>
    <xdr:to>
      <xdr:col>102</xdr:col>
      <xdr:colOff>165100</xdr:colOff>
      <xdr:row>39</xdr:row>
      <xdr:rowOff>92710</xdr:rowOff>
    </xdr:to>
    <xdr:sp macro="" textlink="">
      <xdr:nvSpPr>
        <xdr:cNvPr id="459" name="フローチャート: 判断 458">
          <a:extLst>
            <a:ext uri="{FF2B5EF4-FFF2-40B4-BE49-F238E27FC236}">
              <a16:creationId xmlns:a16="http://schemas.microsoft.com/office/drawing/2014/main" id="{73AA9636-FF52-4411-93A9-113B04C0B8F4}"/>
            </a:ext>
          </a:extLst>
        </xdr:cNvPr>
        <xdr:cNvSpPr/>
      </xdr:nvSpPr>
      <xdr:spPr>
        <a:xfrm>
          <a:off x="17551400" y="64427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154940</xdr:rowOff>
    </xdr:from>
    <xdr:to>
      <xdr:col>98</xdr:col>
      <xdr:colOff>38100</xdr:colOff>
      <xdr:row>39</xdr:row>
      <xdr:rowOff>85090</xdr:rowOff>
    </xdr:to>
    <xdr:sp macro="" textlink="">
      <xdr:nvSpPr>
        <xdr:cNvPr id="460" name="フローチャート: 判断 459">
          <a:extLst>
            <a:ext uri="{FF2B5EF4-FFF2-40B4-BE49-F238E27FC236}">
              <a16:creationId xmlns:a16="http://schemas.microsoft.com/office/drawing/2014/main" id="{EABA7180-053A-4E4E-A5D1-FFE7B0B4E40A}"/>
            </a:ext>
          </a:extLst>
        </xdr:cNvPr>
        <xdr:cNvSpPr/>
      </xdr:nvSpPr>
      <xdr:spPr>
        <a:xfrm>
          <a:off x="16757650" y="643509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61" name="テキスト ボックス 460">
          <a:extLst>
            <a:ext uri="{FF2B5EF4-FFF2-40B4-BE49-F238E27FC236}">
              <a16:creationId xmlns:a16="http://schemas.microsoft.com/office/drawing/2014/main" id="{C178520D-3FC8-4E75-A8B7-59D72F70AC06}"/>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62" name="テキスト ボックス 461">
          <a:extLst>
            <a:ext uri="{FF2B5EF4-FFF2-40B4-BE49-F238E27FC236}">
              <a16:creationId xmlns:a16="http://schemas.microsoft.com/office/drawing/2014/main" id="{DAB757A9-B058-4101-91DD-2B05FC8FB74F}"/>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63" name="テキスト ボックス 462">
          <a:extLst>
            <a:ext uri="{FF2B5EF4-FFF2-40B4-BE49-F238E27FC236}">
              <a16:creationId xmlns:a16="http://schemas.microsoft.com/office/drawing/2014/main" id="{7EB69834-8C83-4FE2-B456-16E64E7B5017}"/>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64" name="テキスト ボックス 463">
          <a:extLst>
            <a:ext uri="{FF2B5EF4-FFF2-40B4-BE49-F238E27FC236}">
              <a16:creationId xmlns:a16="http://schemas.microsoft.com/office/drawing/2014/main" id="{228DD6B3-467F-4666-8CC4-3B0E0CAC8F71}"/>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65" name="テキスト ボックス 464">
          <a:extLst>
            <a:ext uri="{FF2B5EF4-FFF2-40B4-BE49-F238E27FC236}">
              <a16:creationId xmlns:a16="http://schemas.microsoft.com/office/drawing/2014/main" id="{8553B166-B399-4C29-B653-EDCC1EFC0064}"/>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154940</xdr:rowOff>
    </xdr:from>
    <xdr:to>
      <xdr:col>116</xdr:col>
      <xdr:colOff>114300</xdr:colOff>
      <xdr:row>39</xdr:row>
      <xdr:rowOff>85090</xdr:rowOff>
    </xdr:to>
    <xdr:sp macro="" textlink="">
      <xdr:nvSpPr>
        <xdr:cNvPr id="466" name="楕円 465">
          <a:extLst>
            <a:ext uri="{FF2B5EF4-FFF2-40B4-BE49-F238E27FC236}">
              <a16:creationId xmlns:a16="http://schemas.microsoft.com/office/drawing/2014/main" id="{CAE72BA8-D450-413C-ACE6-4A0F0AD3C298}"/>
            </a:ext>
          </a:extLst>
        </xdr:cNvPr>
        <xdr:cNvSpPr/>
      </xdr:nvSpPr>
      <xdr:spPr>
        <a:xfrm>
          <a:off x="19900900" y="64350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6367</xdr:rowOff>
    </xdr:from>
    <xdr:ext cx="469744" cy="259045"/>
    <xdr:sp macro="" textlink="">
      <xdr:nvSpPr>
        <xdr:cNvPr id="467" name="【認定こども園・幼稚園・保育所】&#10;一人当たり面積該当値テキスト">
          <a:extLst>
            <a:ext uri="{FF2B5EF4-FFF2-40B4-BE49-F238E27FC236}">
              <a16:creationId xmlns:a16="http://schemas.microsoft.com/office/drawing/2014/main" id="{AC8599C8-F4AD-4F8E-A8A7-8B896B324344}"/>
            </a:ext>
          </a:extLst>
        </xdr:cNvPr>
        <xdr:cNvSpPr txBox="1"/>
      </xdr:nvSpPr>
      <xdr:spPr>
        <a:xfrm>
          <a:off x="19989800" y="62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124460</xdr:rowOff>
    </xdr:from>
    <xdr:to>
      <xdr:col>112</xdr:col>
      <xdr:colOff>38100</xdr:colOff>
      <xdr:row>39</xdr:row>
      <xdr:rowOff>54610</xdr:rowOff>
    </xdr:to>
    <xdr:sp macro="" textlink="">
      <xdr:nvSpPr>
        <xdr:cNvPr id="468" name="楕円 467">
          <a:extLst>
            <a:ext uri="{FF2B5EF4-FFF2-40B4-BE49-F238E27FC236}">
              <a16:creationId xmlns:a16="http://schemas.microsoft.com/office/drawing/2014/main" id="{706DCD47-ED4A-4780-B45F-0677CD2E54BA}"/>
            </a:ext>
          </a:extLst>
        </xdr:cNvPr>
        <xdr:cNvSpPr/>
      </xdr:nvSpPr>
      <xdr:spPr>
        <a:xfrm>
          <a:off x="19157950" y="64046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3810</xdr:rowOff>
    </xdr:from>
    <xdr:to>
      <xdr:col>116</xdr:col>
      <xdr:colOff>63500</xdr:colOff>
      <xdr:row>39</xdr:row>
      <xdr:rowOff>34290</xdr:rowOff>
    </xdr:to>
    <xdr:cxnSp macro="">
      <xdr:nvCxnSpPr>
        <xdr:cNvPr id="469" name="直線コネクタ 468">
          <a:extLst>
            <a:ext uri="{FF2B5EF4-FFF2-40B4-BE49-F238E27FC236}">
              <a16:creationId xmlns:a16="http://schemas.microsoft.com/office/drawing/2014/main" id="{3BEF885E-1719-4122-A3AA-D5272DE6CEA8}"/>
            </a:ext>
          </a:extLst>
        </xdr:cNvPr>
        <xdr:cNvCxnSpPr/>
      </xdr:nvCxnSpPr>
      <xdr:spPr>
        <a:xfrm>
          <a:off x="19202400" y="6449060"/>
          <a:ext cx="7493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101600</xdr:rowOff>
    </xdr:from>
    <xdr:to>
      <xdr:col>107</xdr:col>
      <xdr:colOff>101600</xdr:colOff>
      <xdr:row>39</xdr:row>
      <xdr:rowOff>31750</xdr:rowOff>
    </xdr:to>
    <xdr:sp macro="" textlink="">
      <xdr:nvSpPr>
        <xdr:cNvPr id="470" name="楕円 469">
          <a:extLst>
            <a:ext uri="{FF2B5EF4-FFF2-40B4-BE49-F238E27FC236}">
              <a16:creationId xmlns:a16="http://schemas.microsoft.com/office/drawing/2014/main" id="{DEB30752-5A10-4E15-BA21-B06706C28C41}"/>
            </a:ext>
          </a:extLst>
        </xdr:cNvPr>
        <xdr:cNvSpPr/>
      </xdr:nvSpPr>
      <xdr:spPr>
        <a:xfrm>
          <a:off x="18345150" y="63817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152400</xdr:rowOff>
    </xdr:from>
    <xdr:to>
      <xdr:col>111</xdr:col>
      <xdr:colOff>177800</xdr:colOff>
      <xdr:row>39</xdr:row>
      <xdr:rowOff>3810</xdr:rowOff>
    </xdr:to>
    <xdr:cxnSp macro="">
      <xdr:nvCxnSpPr>
        <xdr:cNvPr id="471" name="直線コネクタ 470">
          <a:extLst>
            <a:ext uri="{FF2B5EF4-FFF2-40B4-BE49-F238E27FC236}">
              <a16:creationId xmlns:a16="http://schemas.microsoft.com/office/drawing/2014/main" id="{DE23505F-064F-46BE-BC33-AF76BC0E563B}"/>
            </a:ext>
          </a:extLst>
        </xdr:cNvPr>
        <xdr:cNvCxnSpPr/>
      </xdr:nvCxnSpPr>
      <xdr:spPr>
        <a:xfrm>
          <a:off x="18395950" y="6432550"/>
          <a:ext cx="8064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109220</xdr:rowOff>
    </xdr:from>
    <xdr:to>
      <xdr:col>102</xdr:col>
      <xdr:colOff>165100</xdr:colOff>
      <xdr:row>39</xdr:row>
      <xdr:rowOff>39370</xdr:rowOff>
    </xdr:to>
    <xdr:sp macro="" textlink="">
      <xdr:nvSpPr>
        <xdr:cNvPr id="472" name="楕円 471">
          <a:extLst>
            <a:ext uri="{FF2B5EF4-FFF2-40B4-BE49-F238E27FC236}">
              <a16:creationId xmlns:a16="http://schemas.microsoft.com/office/drawing/2014/main" id="{6C72316C-1DA3-45CF-BF90-4CA725354DF3}"/>
            </a:ext>
          </a:extLst>
        </xdr:cNvPr>
        <xdr:cNvSpPr/>
      </xdr:nvSpPr>
      <xdr:spPr>
        <a:xfrm>
          <a:off x="17551400" y="63893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152400</xdr:rowOff>
    </xdr:from>
    <xdr:to>
      <xdr:col>107</xdr:col>
      <xdr:colOff>50800</xdr:colOff>
      <xdr:row>38</xdr:row>
      <xdr:rowOff>160020</xdr:rowOff>
    </xdr:to>
    <xdr:cxnSp macro="">
      <xdr:nvCxnSpPr>
        <xdr:cNvPr id="473" name="直線コネクタ 472">
          <a:extLst>
            <a:ext uri="{FF2B5EF4-FFF2-40B4-BE49-F238E27FC236}">
              <a16:creationId xmlns:a16="http://schemas.microsoft.com/office/drawing/2014/main" id="{A5C6B033-9C96-48E8-9A2A-2BAE85630A6E}"/>
            </a:ext>
          </a:extLst>
        </xdr:cNvPr>
        <xdr:cNvCxnSpPr/>
      </xdr:nvCxnSpPr>
      <xdr:spPr>
        <a:xfrm flipV="1">
          <a:off x="17602200" y="6432550"/>
          <a:ext cx="7937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83837</xdr:rowOff>
    </xdr:from>
    <xdr:ext cx="469744" cy="259045"/>
    <xdr:sp macro="" textlink="">
      <xdr:nvSpPr>
        <xdr:cNvPr id="474" name="n_1aveValue【認定こども園・幼稚園・保育所】&#10;一人当たり面積">
          <a:extLst>
            <a:ext uri="{FF2B5EF4-FFF2-40B4-BE49-F238E27FC236}">
              <a16:creationId xmlns:a16="http://schemas.microsoft.com/office/drawing/2014/main" id="{269869E0-3293-47C4-BB76-457DD132AE50}"/>
            </a:ext>
          </a:extLst>
        </xdr:cNvPr>
        <xdr:cNvSpPr txBox="1"/>
      </xdr:nvSpPr>
      <xdr:spPr>
        <a:xfrm>
          <a:off x="1898022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68597</xdr:rowOff>
    </xdr:from>
    <xdr:ext cx="469744" cy="259045"/>
    <xdr:sp macro="" textlink="">
      <xdr:nvSpPr>
        <xdr:cNvPr id="475" name="n_2aveValue【認定こども園・幼稚園・保育所】&#10;一人当たり面積">
          <a:extLst>
            <a:ext uri="{FF2B5EF4-FFF2-40B4-BE49-F238E27FC236}">
              <a16:creationId xmlns:a16="http://schemas.microsoft.com/office/drawing/2014/main" id="{F1980013-4502-4E26-A9AA-8067E26CCF1B}"/>
            </a:ext>
          </a:extLst>
        </xdr:cNvPr>
        <xdr:cNvSpPr txBox="1"/>
      </xdr:nvSpPr>
      <xdr:spPr>
        <a:xfrm>
          <a:off x="18180127" y="6513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83837</xdr:rowOff>
    </xdr:from>
    <xdr:ext cx="469744" cy="259045"/>
    <xdr:sp macro="" textlink="">
      <xdr:nvSpPr>
        <xdr:cNvPr id="476" name="n_3aveValue【認定こども園・幼稚園・保育所】&#10;一人当たり面積">
          <a:extLst>
            <a:ext uri="{FF2B5EF4-FFF2-40B4-BE49-F238E27FC236}">
              <a16:creationId xmlns:a16="http://schemas.microsoft.com/office/drawing/2014/main" id="{8ECF4099-1043-4DA2-BC6B-92F5FC856D75}"/>
            </a:ext>
          </a:extLst>
        </xdr:cNvPr>
        <xdr:cNvSpPr txBox="1"/>
      </xdr:nvSpPr>
      <xdr:spPr>
        <a:xfrm>
          <a:off x="17386377" y="6529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101617</xdr:rowOff>
    </xdr:from>
    <xdr:ext cx="469744" cy="259045"/>
    <xdr:sp macro="" textlink="">
      <xdr:nvSpPr>
        <xdr:cNvPr id="477" name="n_4aveValue【認定こども園・幼稚園・保育所】&#10;一人当たり面積">
          <a:extLst>
            <a:ext uri="{FF2B5EF4-FFF2-40B4-BE49-F238E27FC236}">
              <a16:creationId xmlns:a16="http://schemas.microsoft.com/office/drawing/2014/main" id="{1D71D7EF-1EE9-4800-80A6-A7288FF5A08B}"/>
            </a:ext>
          </a:extLst>
        </xdr:cNvPr>
        <xdr:cNvSpPr txBox="1"/>
      </xdr:nvSpPr>
      <xdr:spPr>
        <a:xfrm>
          <a:off x="16592627"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71137</xdr:rowOff>
    </xdr:from>
    <xdr:ext cx="469744" cy="259045"/>
    <xdr:sp macro="" textlink="">
      <xdr:nvSpPr>
        <xdr:cNvPr id="478" name="n_1mainValue【認定こども園・幼稚園・保育所】&#10;一人当たり面積">
          <a:extLst>
            <a:ext uri="{FF2B5EF4-FFF2-40B4-BE49-F238E27FC236}">
              <a16:creationId xmlns:a16="http://schemas.microsoft.com/office/drawing/2014/main" id="{EF795AD8-6DB7-4EA6-9D66-06904EE1AB44}"/>
            </a:ext>
          </a:extLst>
        </xdr:cNvPr>
        <xdr:cNvSpPr txBox="1"/>
      </xdr:nvSpPr>
      <xdr:spPr>
        <a:xfrm>
          <a:off x="18980227" y="6186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48277</xdr:rowOff>
    </xdr:from>
    <xdr:ext cx="469744" cy="259045"/>
    <xdr:sp macro="" textlink="">
      <xdr:nvSpPr>
        <xdr:cNvPr id="479" name="n_2mainValue【認定こども園・幼稚園・保育所】&#10;一人当たり面積">
          <a:extLst>
            <a:ext uri="{FF2B5EF4-FFF2-40B4-BE49-F238E27FC236}">
              <a16:creationId xmlns:a16="http://schemas.microsoft.com/office/drawing/2014/main" id="{4350ECA4-DE67-4A9F-9D00-B0267156D11A}"/>
            </a:ext>
          </a:extLst>
        </xdr:cNvPr>
        <xdr:cNvSpPr txBox="1"/>
      </xdr:nvSpPr>
      <xdr:spPr>
        <a:xfrm>
          <a:off x="18180127" y="61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55897</xdr:rowOff>
    </xdr:from>
    <xdr:ext cx="469744" cy="259045"/>
    <xdr:sp macro="" textlink="">
      <xdr:nvSpPr>
        <xdr:cNvPr id="480" name="n_3mainValue【認定こども園・幼稚園・保育所】&#10;一人当たり面積">
          <a:extLst>
            <a:ext uri="{FF2B5EF4-FFF2-40B4-BE49-F238E27FC236}">
              <a16:creationId xmlns:a16="http://schemas.microsoft.com/office/drawing/2014/main" id="{C75D0F4F-A63F-4E7F-A8A8-FAB9F9B3B485}"/>
            </a:ext>
          </a:extLst>
        </xdr:cNvPr>
        <xdr:cNvSpPr txBox="1"/>
      </xdr:nvSpPr>
      <xdr:spPr>
        <a:xfrm>
          <a:off x="17386377"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81" name="正方形/長方形 480">
          <a:extLst>
            <a:ext uri="{FF2B5EF4-FFF2-40B4-BE49-F238E27FC236}">
              <a16:creationId xmlns:a16="http://schemas.microsoft.com/office/drawing/2014/main" id="{26709FF5-57A6-4A84-989F-6FAF8FFEC672}"/>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82" name="正方形/長方形 481">
          <a:extLst>
            <a:ext uri="{FF2B5EF4-FFF2-40B4-BE49-F238E27FC236}">
              <a16:creationId xmlns:a16="http://schemas.microsoft.com/office/drawing/2014/main" id="{ECC4788E-3110-416C-A9FC-97CF89801AAC}"/>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83" name="正方形/長方形 482">
          <a:extLst>
            <a:ext uri="{FF2B5EF4-FFF2-40B4-BE49-F238E27FC236}">
              <a16:creationId xmlns:a16="http://schemas.microsoft.com/office/drawing/2014/main" id="{104065A3-38F5-4F49-84E8-9E16F6AD5992}"/>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84" name="正方形/長方形 483">
          <a:extLst>
            <a:ext uri="{FF2B5EF4-FFF2-40B4-BE49-F238E27FC236}">
              <a16:creationId xmlns:a16="http://schemas.microsoft.com/office/drawing/2014/main" id="{6DAA3F95-BFE1-4F92-A563-14A3B4CAC650}"/>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85" name="正方形/長方形 484">
          <a:extLst>
            <a:ext uri="{FF2B5EF4-FFF2-40B4-BE49-F238E27FC236}">
              <a16:creationId xmlns:a16="http://schemas.microsoft.com/office/drawing/2014/main" id="{B2D1F27D-B018-4B8D-AD53-01B2CFD7179B}"/>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86" name="正方形/長方形 485">
          <a:extLst>
            <a:ext uri="{FF2B5EF4-FFF2-40B4-BE49-F238E27FC236}">
              <a16:creationId xmlns:a16="http://schemas.microsoft.com/office/drawing/2014/main" id="{F6D515F4-8D2A-487F-8118-070A50A42794}"/>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7" name="正方形/長方形 486">
          <a:extLst>
            <a:ext uri="{FF2B5EF4-FFF2-40B4-BE49-F238E27FC236}">
              <a16:creationId xmlns:a16="http://schemas.microsoft.com/office/drawing/2014/main" id="{F0B2E08C-CE75-413E-BF9F-E441D565DC30}"/>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8" name="正方形/長方形 487">
          <a:extLst>
            <a:ext uri="{FF2B5EF4-FFF2-40B4-BE49-F238E27FC236}">
              <a16:creationId xmlns:a16="http://schemas.microsoft.com/office/drawing/2014/main" id="{C36ED088-E110-4A4F-B463-6C7DB4A9220E}"/>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9" name="テキスト ボックス 488">
          <a:extLst>
            <a:ext uri="{FF2B5EF4-FFF2-40B4-BE49-F238E27FC236}">
              <a16:creationId xmlns:a16="http://schemas.microsoft.com/office/drawing/2014/main" id="{77B60605-DE56-47F5-9C12-7BC792455314}"/>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90" name="直線コネクタ 489">
          <a:extLst>
            <a:ext uri="{FF2B5EF4-FFF2-40B4-BE49-F238E27FC236}">
              <a16:creationId xmlns:a16="http://schemas.microsoft.com/office/drawing/2014/main" id="{BB896676-0854-4D47-BD60-E0F5C788DAB9}"/>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91" name="テキスト ボックス 490">
          <a:extLst>
            <a:ext uri="{FF2B5EF4-FFF2-40B4-BE49-F238E27FC236}">
              <a16:creationId xmlns:a16="http://schemas.microsoft.com/office/drawing/2014/main" id="{14A401F4-5120-4B37-AD0D-C1D64FB006C2}"/>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92" name="直線コネクタ 491">
          <a:extLst>
            <a:ext uri="{FF2B5EF4-FFF2-40B4-BE49-F238E27FC236}">
              <a16:creationId xmlns:a16="http://schemas.microsoft.com/office/drawing/2014/main" id="{698FBFAF-FE8D-4AEE-859F-E2E1B35983A3}"/>
            </a:ext>
          </a:extLst>
        </xdr:cNvPr>
        <xdr:cNvCxnSpPr/>
      </xdr:nvCxnSpPr>
      <xdr:spPr>
        <a:xfrm>
          <a:off x="11207750" y="10648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93" name="テキスト ボックス 492">
          <a:extLst>
            <a:ext uri="{FF2B5EF4-FFF2-40B4-BE49-F238E27FC236}">
              <a16:creationId xmlns:a16="http://schemas.microsoft.com/office/drawing/2014/main" id="{37927B7B-6953-4D2B-9E9E-BACED890608B}"/>
            </a:ext>
          </a:extLst>
        </xdr:cNvPr>
        <xdr:cNvSpPr txBox="1"/>
      </xdr:nvSpPr>
      <xdr:spPr>
        <a:xfrm>
          <a:off x="1079772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94" name="直線コネクタ 493">
          <a:extLst>
            <a:ext uri="{FF2B5EF4-FFF2-40B4-BE49-F238E27FC236}">
              <a16:creationId xmlns:a16="http://schemas.microsoft.com/office/drawing/2014/main" id="{A211028C-9B35-4C9E-AF65-8A43F82A75BA}"/>
            </a:ext>
          </a:extLst>
        </xdr:cNvPr>
        <xdr:cNvCxnSpPr/>
      </xdr:nvCxnSpPr>
      <xdr:spPr>
        <a:xfrm>
          <a:off x="11207750" y="10280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95" name="テキスト ボックス 494">
          <a:extLst>
            <a:ext uri="{FF2B5EF4-FFF2-40B4-BE49-F238E27FC236}">
              <a16:creationId xmlns:a16="http://schemas.microsoft.com/office/drawing/2014/main" id="{9ACECDEC-E895-4666-8AD1-31385DB7C9E5}"/>
            </a:ext>
          </a:extLst>
        </xdr:cNvPr>
        <xdr:cNvSpPr txBox="1"/>
      </xdr:nvSpPr>
      <xdr:spPr>
        <a:xfrm>
          <a:off x="108427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96" name="直線コネクタ 495">
          <a:extLst>
            <a:ext uri="{FF2B5EF4-FFF2-40B4-BE49-F238E27FC236}">
              <a16:creationId xmlns:a16="http://schemas.microsoft.com/office/drawing/2014/main" id="{5D2425E6-015F-47E4-A5A4-390006C8E61D}"/>
            </a:ext>
          </a:extLst>
        </xdr:cNvPr>
        <xdr:cNvCxnSpPr/>
      </xdr:nvCxnSpPr>
      <xdr:spPr>
        <a:xfrm>
          <a:off x="11207750" y="9912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7" name="テキスト ボックス 496">
          <a:extLst>
            <a:ext uri="{FF2B5EF4-FFF2-40B4-BE49-F238E27FC236}">
              <a16:creationId xmlns:a16="http://schemas.microsoft.com/office/drawing/2014/main" id="{220EE7B7-57C7-4B77-84D6-E123D4CD8C31}"/>
            </a:ext>
          </a:extLst>
        </xdr:cNvPr>
        <xdr:cNvSpPr txBox="1"/>
      </xdr:nvSpPr>
      <xdr:spPr>
        <a:xfrm>
          <a:off x="108427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8" name="直線コネクタ 497">
          <a:extLst>
            <a:ext uri="{FF2B5EF4-FFF2-40B4-BE49-F238E27FC236}">
              <a16:creationId xmlns:a16="http://schemas.microsoft.com/office/drawing/2014/main" id="{6FE9F62F-9C66-4CB9-8737-4E5DD663982E}"/>
            </a:ext>
          </a:extLst>
        </xdr:cNvPr>
        <xdr:cNvCxnSpPr/>
      </xdr:nvCxnSpPr>
      <xdr:spPr>
        <a:xfrm>
          <a:off x="11207750" y="9550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9" name="テキスト ボックス 498">
          <a:extLst>
            <a:ext uri="{FF2B5EF4-FFF2-40B4-BE49-F238E27FC236}">
              <a16:creationId xmlns:a16="http://schemas.microsoft.com/office/drawing/2014/main" id="{3564F2B2-2E8E-4F21-8FE5-DCDEE0B43607}"/>
            </a:ext>
          </a:extLst>
        </xdr:cNvPr>
        <xdr:cNvSpPr txBox="1"/>
      </xdr:nvSpPr>
      <xdr:spPr>
        <a:xfrm>
          <a:off x="108427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00" name="直線コネクタ 499">
          <a:extLst>
            <a:ext uri="{FF2B5EF4-FFF2-40B4-BE49-F238E27FC236}">
              <a16:creationId xmlns:a16="http://schemas.microsoft.com/office/drawing/2014/main" id="{7A30D706-E493-4C45-8616-154FF9F57351}"/>
            </a:ext>
          </a:extLst>
        </xdr:cNvPr>
        <xdr:cNvCxnSpPr/>
      </xdr:nvCxnSpPr>
      <xdr:spPr>
        <a:xfrm>
          <a:off x="11207750" y="9182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01" name="テキスト ボックス 500">
          <a:extLst>
            <a:ext uri="{FF2B5EF4-FFF2-40B4-BE49-F238E27FC236}">
              <a16:creationId xmlns:a16="http://schemas.microsoft.com/office/drawing/2014/main" id="{18EC338D-FF97-4A9E-9C17-A79D9B9F6CA6}"/>
            </a:ext>
          </a:extLst>
        </xdr:cNvPr>
        <xdr:cNvSpPr txBox="1"/>
      </xdr:nvSpPr>
      <xdr:spPr>
        <a:xfrm>
          <a:off x="108427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02" name="直線コネクタ 501">
          <a:extLst>
            <a:ext uri="{FF2B5EF4-FFF2-40B4-BE49-F238E27FC236}">
              <a16:creationId xmlns:a16="http://schemas.microsoft.com/office/drawing/2014/main" id="{B44704B3-34A7-479C-B569-05B39FD2A35B}"/>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03" name="テキスト ボックス 502">
          <a:extLst>
            <a:ext uri="{FF2B5EF4-FFF2-40B4-BE49-F238E27FC236}">
              <a16:creationId xmlns:a16="http://schemas.microsoft.com/office/drawing/2014/main" id="{EEB314CC-0A0D-4CD6-A37C-86B2F5B1D7B2}"/>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04" name="【学校施設】&#10;有形固定資産減価償却率グラフ枠">
          <a:extLst>
            <a:ext uri="{FF2B5EF4-FFF2-40B4-BE49-F238E27FC236}">
              <a16:creationId xmlns:a16="http://schemas.microsoft.com/office/drawing/2014/main" id="{99B673A0-C2F6-4B41-99F9-598A1BDFD125}"/>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148590</xdr:rowOff>
    </xdr:from>
    <xdr:to>
      <xdr:col>85</xdr:col>
      <xdr:colOff>126364</xdr:colOff>
      <xdr:row>63</xdr:row>
      <xdr:rowOff>24765</xdr:rowOff>
    </xdr:to>
    <xdr:cxnSp macro="">
      <xdr:nvCxnSpPr>
        <xdr:cNvPr id="505" name="直線コネクタ 504">
          <a:extLst>
            <a:ext uri="{FF2B5EF4-FFF2-40B4-BE49-F238E27FC236}">
              <a16:creationId xmlns:a16="http://schemas.microsoft.com/office/drawing/2014/main" id="{855039B5-48B8-4756-A75B-E3A57E04F90E}"/>
            </a:ext>
          </a:extLst>
        </xdr:cNvPr>
        <xdr:cNvCxnSpPr/>
      </xdr:nvCxnSpPr>
      <xdr:spPr>
        <a:xfrm flipV="1">
          <a:off x="14699614" y="9400540"/>
          <a:ext cx="0" cy="1031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28592</xdr:rowOff>
    </xdr:from>
    <xdr:ext cx="405111" cy="259045"/>
    <xdr:sp macro="" textlink="">
      <xdr:nvSpPr>
        <xdr:cNvPr id="506" name="【学校施設】&#10;有形固定資産減価償却率最小値テキスト">
          <a:extLst>
            <a:ext uri="{FF2B5EF4-FFF2-40B4-BE49-F238E27FC236}">
              <a16:creationId xmlns:a16="http://schemas.microsoft.com/office/drawing/2014/main" id="{72603F20-02D6-43E7-8580-B18ABAB2756E}"/>
            </a:ext>
          </a:extLst>
        </xdr:cNvPr>
        <xdr:cNvSpPr txBox="1"/>
      </xdr:nvSpPr>
      <xdr:spPr>
        <a:xfrm>
          <a:off x="14738350" y="10436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24765</xdr:rowOff>
    </xdr:from>
    <xdr:to>
      <xdr:col>86</xdr:col>
      <xdr:colOff>25400</xdr:colOff>
      <xdr:row>63</xdr:row>
      <xdr:rowOff>24765</xdr:rowOff>
    </xdr:to>
    <xdr:cxnSp macro="">
      <xdr:nvCxnSpPr>
        <xdr:cNvPr id="507" name="直線コネクタ 506">
          <a:extLst>
            <a:ext uri="{FF2B5EF4-FFF2-40B4-BE49-F238E27FC236}">
              <a16:creationId xmlns:a16="http://schemas.microsoft.com/office/drawing/2014/main" id="{FA49572A-4666-4CBF-996F-8F99517650BB}"/>
            </a:ext>
          </a:extLst>
        </xdr:cNvPr>
        <xdr:cNvCxnSpPr/>
      </xdr:nvCxnSpPr>
      <xdr:spPr>
        <a:xfrm>
          <a:off x="14611350" y="10432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95267</xdr:rowOff>
    </xdr:from>
    <xdr:ext cx="405111" cy="259045"/>
    <xdr:sp macro="" textlink="">
      <xdr:nvSpPr>
        <xdr:cNvPr id="508" name="【学校施設】&#10;有形固定資産減価償却率最大値テキスト">
          <a:extLst>
            <a:ext uri="{FF2B5EF4-FFF2-40B4-BE49-F238E27FC236}">
              <a16:creationId xmlns:a16="http://schemas.microsoft.com/office/drawing/2014/main" id="{442D7E09-B23D-47E7-9A4E-8E67D795A030}"/>
            </a:ext>
          </a:extLst>
        </xdr:cNvPr>
        <xdr:cNvSpPr txBox="1"/>
      </xdr:nvSpPr>
      <xdr:spPr>
        <a:xfrm>
          <a:off x="14738350" y="9182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148590</xdr:rowOff>
    </xdr:from>
    <xdr:to>
      <xdr:col>86</xdr:col>
      <xdr:colOff>25400</xdr:colOff>
      <xdr:row>56</xdr:row>
      <xdr:rowOff>148590</xdr:rowOff>
    </xdr:to>
    <xdr:cxnSp macro="">
      <xdr:nvCxnSpPr>
        <xdr:cNvPr id="509" name="直線コネクタ 508">
          <a:extLst>
            <a:ext uri="{FF2B5EF4-FFF2-40B4-BE49-F238E27FC236}">
              <a16:creationId xmlns:a16="http://schemas.microsoft.com/office/drawing/2014/main" id="{C69C3BE9-3648-4616-B320-A13F0A03C340}"/>
            </a:ext>
          </a:extLst>
        </xdr:cNvPr>
        <xdr:cNvCxnSpPr/>
      </xdr:nvCxnSpPr>
      <xdr:spPr>
        <a:xfrm>
          <a:off x="14611350" y="94005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124477</xdr:rowOff>
    </xdr:from>
    <xdr:ext cx="405111" cy="259045"/>
    <xdr:sp macro="" textlink="">
      <xdr:nvSpPr>
        <xdr:cNvPr id="510" name="【学校施設】&#10;有形固定資産減価償却率平均値テキスト">
          <a:extLst>
            <a:ext uri="{FF2B5EF4-FFF2-40B4-BE49-F238E27FC236}">
              <a16:creationId xmlns:a16="http://schemas.microsoft.com/office/drawing/2014/main" id="{374A36D0-B8B7-43FB-A91F-D5FDCC702ADF}"/>
            </a:ext>
          </a:extLst>
        </xdr:cNvPr>
        <xdr:cNvSpPr txBox="1"/>
      </xdr:nvSpPr>
      <xdr:spPr>
        <a:xfrm>
          <a:off x="14738350" y="9871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101600</xdr:rowOff>
    </xdr:from>
    <xdr:to>
      <xdr:col>85</xdr:col>
      <xdr:colOff>177800</xdr:colOff>
      <xdr:row>61</xdr:row>
      <xdr:rowOff>31750</xdr:rowOff>
    </xdr:to>
    <xdr:sp macro="" textlink="">
      <xdr:nvSpPr>
        <xdr:cNvPr id="511" name="フローチャート: 判断 510">
          <a:extLst>
            <a:ext uri="{FF2B5EF4-FFF2-40B4-BE49-F238E27FC236}">
              <a16:creationId xmlns:a16="http://schemas.microsoft.com/office/drawing/2014/main" id="{6A8214C9-B2FA-4F4D-B979-6CF6D6E79304}"/>
            </a:ext>
          </a:extLst>
        </xdr:cNvPr>
        <xdr:cNvSpPr/>
      </xdr:nvSpPr>
      <xdr:spPr>
        <a:xfrm>
          <a:off x="14649450" y="10013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88265</xdr:rowOff>
    </xdr:from>
    <xdr:to>
      <xdr:col>81</xdr:col>
      <xdr:colOff>101600</xdr:colOff>
      <xdr:row>61</xdr:row>
      <xdr:rowOff>18415</xdr:rowOff>
    </xdr:to>
    <xdr:sp macro="" textlink="">
      <xdr:nvSpPr>
        <xdr:cNvPr id="512" name="フローチャート: 判断 511">
          <a:extLst>
            <a:ext uri="{FF2B5EF4-FFF2-40B4-BE49-F238E27FC236}">
              <a16:creationId xmlns:a16="http://schemas.microsoft.com/office/drawing/2014/main" id="{49E6E733-3FB9-4155-A937-4301B78EC501}"/>
            </a:ext>
          </a:extLst>
        </xdr:cNvPr>
        <xdr:cNvSpPr/>
      </xdr:nvSpPr>
      <xdr:spPr>
        <a:xfrm>
          <a:off x="13887450" y="1000061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74930</xdr:rowOff>
    </xdr:from>
    <xdr:to>
      <xdr:col>76</xdr:col>
      <xdr:colOff>165100</xdr:colOff>
      <xdr:row>61</xdr:row>
      <xdr:rowOff>5080</xdr:rowOff>
    </xdr:to>
    <xdr:sp macro="" textlink="">
      <xdr:nvSpPr>
        <xdr:cNvPr id="513" name="フローチャート: 判断 512">
          <a:extLst>
            <a:ext uri="{FF2B5EF4-FFF2-40B4-BE49-F238E27FC236}">
              <a16:creationId xmlns:a16="http://schemas.microsoft.com/office/drawing/2014/main" id="{8374F290-E1BF-417E-B369-890F0729A2D0}"/>
            </a:ext>
          </a:extLst>
        </xdr:cNvPr>
        <xdr:cNvSpPr/>
      </xdr:nvSpPr>
      <xdr:spPr>
        <a:xfrm>
          <a:off x="13093700" y="9987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67310</xdr:rowOff>
    </xdr:from>
    <xdr:to>
      <xdr:col>72</xdr:col>
      <xdr:colOff>38100</xdr:colOff>
      <xdr:row>60</xdr:row>
      <xdr:rowOff>168910</xdr:rowOff>
    </xdr:to>
    <xdr:sp macro="" textlink="">
      <xdr:nvSpPr>
        <xdr:cNvPr id="514" name="フローチャート: 判断 513">
          <a:extLst>
            <a:ext uri="{FF2B5EF4-FFF2-40B4-BE49-F238E27FC236}">
              <a16:creationId xmlns:a16="http://schemas.microsoft.com/office/drawing/2014/main" id="{AC066804-32D8-43CA-9C36-9A4C6FE92144}"/>
            </a:ext>
          </a:extLst>
        </xdr:cNvPr>
        <xdr:cNvSpPr/>
      </xdr:nvSpPr>
      <xdr:spPr>
        <a:xfrm>
          <a:off x="12299950" y="99796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52070</xdr:rowOff>
    </xdr:from>
    <xdr:to>
      <xdr:col>67</xdr:col>
      <xdr:colOff>101600</xdr:colOff>
      <xdr:row>60</xdr:row>
      <xdr:rowOff>153670</xdr:rowOff>
    </xdr:to>
    <xdr:sp macro="" textlink="">
      <xdr:nvSpPr>
        <xdr:cNvPr id="515" name="フローチャート: 判断 514">
          <a:extLst>
            <a:ext uri="{FF2B5EF4-FFF2-40B4-BE49-F238E27FC236}">
              <a16:creationId xmlns:a16="http://schemas.microsoft.com/office/drawing/2014/main" id="{B221567E-53DF-456C-A536-05534E4502CB}"/>
            </a:ext>
          </a:extLst>
        </xdr:cNvPr>
        <xdr:cNvSpPr/>
      </xdr:nvSpPr>
      <xdr:spPr>
        <a:xfrm>
          <a:off x="11487150" y="996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16" name="テキスト ボックス 515">
          <a:extLst>
            <a:ext uri="{FF2B5EF4-FFF2-40B4-BE49-F238E27FC236}">
              <a16:creationId xmlns:a16="http://schemas.microsoft.com/office/drawing/2014/main" id="{0DC4715F-AD2C-452A-BA35-D5A5FAC18BC2}"/>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17" name="テキスト ボックス 516">
          <a:extLst>
            <a:ext uri="{FF2B5EF4-FFF2-40B4-BE49-F238E27FC236}">
              <a16:creationId xmlns:a16="http://schemas.microsoft.com/office/drawing/2014/main" id="{6BCBFF54-ECD6-4F7F-AB92-D0C4743CD7EC}"/>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8" name="テキスト ボックス 517">
          <a:extLst>
            <a:ext uri="{FF2B5EF4-FFF2-40B4-BE49-F238E27FC236}">
              <a16:creationId xmlns:a16="http://schemas.microsoft.com/office/drawing/2014/main" id="{CC54B191-8178-47C2-95BD-9FC81D47EDD2}"/>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9" name="テキスト ボックス 518">
          <a:extLst>
            <a:ext uri="{FF2B5EF4-FFF2-40B4-BE49-F238E27FC236}">
              <a16:creationId xmlns:a16="http://schemas.microsoft.com/office/drawing/2014/main" id="{B9B964D8-C0D1-4CB6-9C31-5D008A72A45B}"/>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20" name="テキスト ボックス 519">
          <a:extLst>
            <a:ext uri="{FF2B5EF4-FFF2-40B4-BE49-F238E27FC236}">
              <a16:creationId xmlns:a16="http://schemas.microsoft.com/office/drawing/2014/main" id="{7648435B-1B9F-4C9C-82F0-210A035339D6}"/>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164465</xdr:rowOff>
    </xdr:from>
    <xdr:to>
      <xdr:col>85</xdr:col>
      <xdr:colOff>177800</xdr:colOff>
      <xdr:row>61</xdr:row>
      <xdr:rowOff>94615</xdr:rowOff>
    </xdr:to>
    <xdr:sp macro="" textlink="">
      <xdr:nvSpPr>
        <xdr:cNvPr id="521" name="楕円 520">
          <a:extLst>
            <a:ext uri="{FF2B5EF4-FFF2-40B4-BE49-F238E27FC236}">
              <a16:creationId xmlns:a16="http://schemas.microsoft.com/office/drawing/2014/main" id="{616699C6-A6BB-4022-BA16-4A525FE28EB2}"/>
            </a:ext>
          </a:extLst>
        </xdr:cNvPr>
        <xdr:cNvSpPr/>
      </xdr:nvSpPr>
      <xdr:spPr>
        <a:xfrm>
          <a:off x="14649450" y="10076815"/>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142892</xdr:rowOff>
    </xdr:from>
    <xdr:ext cx="405111" cy="259045"/>
    <xdr:sp macro="" textlink="">
      <xdr:nvSpPr>
        <xdr:cNvPr id="522" name="【学校施設】&#10;有形固定資産減価償却率該当値テキスト">
          <a:extLst>
            <a:ext uri="{FF2B5EF4-FFF2-40B4-BE49-F238E27FC236}">
              <a16:creationId xmlns:a16="http://schemas.microsoft.com/office/drawing/2014/main" id="{27B7512E-F26B-488B-8393-297895946417}"/>
            </a:ext>
          </a:extLst>
        </xdr:cNvPr>
        <xdr:cNvSpPr txBox="1"/>
      </xdr:nvSpPr>
      <xdr:spPr>
        <a:xfrm>
          <a:off x="14738350"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23495</xdr:rowOff>
    </xdr:from>
    <xdr:to>
      <xdr:col>81</xdr:col>
      <xdr:colOff>101600</xdr:colOff>
      <xdr:row>61</xdr:row>
      <xdr:rowOff>125095</xdr:rowOff>
    </xdr:to>
    <xdr:sp macro="" textlink="">
      <xdr:nvSpPr>
        <xdr:cNvPr id="523" name="楕円 522">
          <a:extLst>
            <a:ext uri="{FF2B5EF4-FFF2-40B4-BE49-F238E27FC236}">
              <a16:creationId xmlns:a16="http://schemas.microsoft.com/office/drawing/2014/main" id="{E41A2942-95E2-4F33-8755-824D023B8C59}"/>
            </a:ext>
          </a:extLst>
        </xdr:cNvPr>
        <xdr:cNvSpPr/>
      </xdr:nvSpPr>
      <xdr:spPr>
        <a:xfrm>
          <a:off x="13887450" y="101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43815</xdr:rowOff>
    </xdr:from>
    <xdr:to>
      <xdr:col>85</xdr:col>
      <xdr:colOff>127000</xdr:colOff>
      <xdr:row>61</xdr:row>
      <xdr:rowOff>74295</xdr:rowOff>
    </xdr:to>
    <xdr:cxnSp macro="">
      <xdr:nvCxnSpPr>
        <xdr:cNvPr id="524" name="直線コネクタ 523">
          <a:extLst>
            <a:ext uri="{FF2B5EF4-FFF2-40B4-BE49-F238E27FC236}">
              <a16:creationId xmlns:a16="http://schemas.microsoft.com/office/drawing/2014/main" id="{13665EB9-C61B-4AB0-8775-985CF809FAD6}"/>
            </a:ext>
          </a:extLst>
        </xdr:cNvPr>
        <xdr:cNvCxnSpPr/>
      </xdr:nvCxnSpPr>
      <xdr:spPr>
        <a:xfrm flipV="1">
          <a:off x="13938250" y="10121265"/>
          <a:ext cx="762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17780</xdr:rowOff>
    </xdr:from>
    <xdr:to>
      <xdr:col>76</xdr:col>
      <xdr:colOff>165100</xdr:colOff>
      <xdr:row>61</xdr:row>
      <xdr:rowOff>119380</xdr:rowOff>
    </xdr:to>
    <xdr:sp macro="" textlink="">
      <xdr:nvSpPr>
        <xdr:cNvPr id="525" name="楕円 524">
          <a:extLst>
            <a:ext uri="{FF2B5EF4-FFF2-40B4-BE49-F238E27FC236}">
              <a16:creationId xmlns:a16="http://schemas.microsoft.com/office/drawing/2014/main" id="{E0DFD227-7F02-48AB-88F6-1CD0842EA159}"/>
            </a:ext>
          </a:extLst>
        </xdr:cNvPr>
        <xdr:cNvSpPr/>
      </xdr:nvSpPr>
      <xdr:spPr>
        <a:xfrm>
          <a:off x="13093700" y="1009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68580</xdr:rowOff>
    </xdr:from>
    <xdr:to>
      <xdr:col>81</xdr:col>
      <xdr:colOff>50800</xdr:colOff>
      <xdr:row>61</xdr:row>
      <xdr:rowOff>74295</xdr:rowOff>
    </xdr:to>
    <xdr:cxnSp macro="">
      <xdr:nvCxnSpPr>
        <xdr:cNvPr id="526" name="直線コネクタ 525">
          <a:extLst>
            <a:ext uri="{FF2B5EF4-FFF2-40B4-BE49-F238E27FC236}">
              <a16:creationId xmlns:a16="http://schemas.microsoft.com/office/drawing/2014/main" id="{187C7772-EDF5-4A51-AED4-F2CF7649B88D}"/>
            </a:ext>
          </a:extLst>
        </xdr:cNvPr>
        <xdr:cNvCxnSpPr/>
      </xdr:nvCxnSpPr>
      <xdr:spPr>
        <a:xfrm>
          <a:off x="13144500" y="10146030"/>
          <a:ext cx="7937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12065</xdr:rowOff>
    </xdr:from>
    <xdr:to>
      <xdr:col>72</xdr:col>
      <xdr:colOff>38100</xdr:colOff>
      <xdr:row>61</xdr:row>
      <xdr:rowOff>113665</xdr:rowOff>
    </xdr:to>
    <xdr:sp macro="" textlink="">
      <xdr:nvSpPr>
        <xdr:cNvPr id="527" name="楕円 526">
          <a:extLst>
            <a:ext uri="{FF2B5EF4-FFF2-40B4-BE49-F238E27FC236}">
              <a16:creationId xmlns:a16="http://schemas.microsoft.com/office/drawing/2014/main" id="{5BEA6B11-8452-4C5B-ADC0-68A412B0B783}"/>
            </a:ext>
          </a:extLst>
        </xdr:cNvPr>
        <xdr:cNvSpPr/>
      </xdr:nvSpPr>
      <xdr:spPr>
        <a:xfrm>
          <a:off x="12299950" y="1008951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62865</xdr:rowOff>
    </xdr:from>
    <xdr:to>
      <xdr:col>76</xdr:col>
      <xdr:colOff>114300</xdr:colOff>
      <xdr:row>61</xdr:row>
      <xdr:rowOff>68580</xdr:rowOff>
    </xdr:to>
    <xdr:cxnSp macro="">
      <xdr:nvCxnSpPr>
        <xdr:cNvPr id="528" name="直線コネクタ 527">
          <a:extLst>
            <a:ext uri="{FF2B5EF4-FFF2-40B4-BE49-F238E27FC236}">
              <a16:creationId xmlns:a16="http://schemas.microsoft.com/office/drawing/2014/main" id="{CA35A565-2C4B-4E93-86E6-5AC9C0E9309D}"/>
            </a:ext>
          </a:extLst>
        </xdr:cNvPr>
        <xdr:cNvCxnSpPr/>
      </xdr:nvCxnSpPr>
      <xdr:spPr>
        <a:xfrm>
          <a:off x="12344400" y="10140315"/>
          <a:ext cx="8001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34942</xdr:rowOff>
    </xdr:from>
    <xdr:ext cx="405111" cy="259045"/>
    <xdr:sp macro="" textlink="">
      <xdr:nvSpPr>
        <xdr:cNvPr id="529" name="n_1aveValue【学校施設】&#10;有形固定資産減価償却率">
          <a:extLst>
            <a:ext uri="{FF2B5EF4-FFF2-40B4-BE49-F238E27FC236}">
              <a16:creationId xmlns:a16="http://schemas.microsoft.com/office/drawing/2014/main" id="{81BA5CEE-F8C8-4CD1-AABD-B815EA97B250}"/>
            </a:ext>
          </a:extLst>
        </xdr:cNvPr>
        <xdr:cNvSpPr txBox="1"/>
      </xdr:nvSpPr>
      <xdr:spPr>
        <a:xfrm>
          <a:off x="13742044" y="9782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21607</xdr:rowOff>
    </xdr:from>
    <xdr:ext cx="405111" cy="259045"/>
    <xdr:sp macro="" textlink="">
      <xdr:nvSpPr>
        <xdr:cNvPr id="530" name="n_2aveValue【学校施設】&#10;有形固定資産減価償却率">
          <a:extLst>
            <a:ext uri="{FF2B5EF4-FFF2-40B4-BE49-F238E27FC236}">
              <a16:creationId xmlns:a16="http://schemas.microsoft.com/office/drawing/2014/main" id="{84ACFB4C-8F7A-4CE0-A59C-46EEC354EF9C}"/>
            </a:ext>
          </a:extLst>
        </xdr:cNvPr>
        <xdr:cNvSpPr txBox="1"/>
      </xdr:nvSpPr>
      <xdr:spPr>
        <a:xfrm>
          <a:off x="12960994" y="9768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13987</xdr:rowOff>
    </xdr:from>
    <xdr:ext cx="405111" cy="259045"/>
    <xdr:sp macro="" textlink="">
      <xdr:nvSpPr>
        <xdr:cNvPr id="531" name="n_3aveValue【学校施設】&#10;有形固定資産減価償却率">
          <a:extLst>
            <a:ext uri="{FF2B5EF4-FFF2-40B4-BE49-F238E27FC236}">
              <a16:creationId xmlns:a16="http://schemas.microsoft.com/office/drawing/2014/main" id="{C3D8E583-56C0-4D1A-B007-9D783D03DC32}"/>
            </a:ext>
          </a:extLst>
        </xdr:cNvPr>
        <xdr:cNvSpPr txBox="1"/>
      </xdr:nvSpPr>
      <xdr:spPr>
        <a:xfrm>
          <a:off x="12167244" y="9761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170197</xdr:rowOff>
    </xdr:from>
    <xdr:ext cx="405111" cy="259045"/>
    <xdr:sp macro="" textlink="">
      <xdr:nvSpPr>
        <xdr:cNvPr id="532" name="n_4aveValue【学校施設】&#10;有形固定資産減価償却率">
          <a:extLst>
            <a:ext uri="{FF2B5EF4-FFF2-40B4-BE49-F238E27FC236}">
              <a16:creationId xmlns:a16="http://schemas.microsoft.com/office/drawing/2014/main" id="{473430B7-94EF-449B-944D-DDA43542E435}"/>
            </a:ext>
          </a:extLst>
        </xdr:cNvPr>
        <xdr:cNvSpPr txBox="1"/>
      </xdr:nvSpPr>
      <xdr:spPr>
        <a:xfrm>
          <a:off x="11354444" y="974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116222</xdr:rowOff>
    </xdr:from>
    <xdr:ext cx="405111" cy="259045"/>
    <xdr:sp macro="" textlink="">
      <xdr:nvSpPr>
        <xdr:cNvPr id="533" name="n_1mainValue【学校施設】&#10;有形固定資産減価償却率">
          <a:extLst>
            <a:ext uri="{FF2B5EF4-FFF2-40B4-BE49-F238E27FC236}">
              <a16:creationId xmlns:a16="http://schemas.microsoft.com/office/drawing/2014/main" id="{47799F0E-FCCF-48B2-AF10-F6DF2AB7762C}"/>
            </a:ext>
          </a:extLst>
        </xdr:cNvPr>
        <xdr:cNvSpPr txBox="1"/>
      </xdr:nvSpPr>
      <xdr:spPr>
        <a:xfrm>
          <a:off x="13742044" y="1019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110507</xdr:rowOff>
    </xdr:from>
    <xdr:ext cx="405111" cy="259045"/>
    <xdr:sp macro="" textlink="">
      <xdr:nvSpPr>
        <xdr:cNvPr id="534" name="n_2mainValue【学校施設】&#10;有形固定資産減価償却率">
          <a:extLst>
            <a:ext uri="{FF2B5EF4-FFF2-40B4-BE49-F238E27FC236}">
              <a16:creationId xmlns:a16="http://schemas.microsoft.com/office/drawing/2014/main" id="{DFDB2C59-24DA-4C83-8B87-D3A72B522633}"/>
            </a:ext>
          </a:extLst>
        </xdr:cNvPr>
        <xdr:cNvSpPr txBox="1"/>
      </xdr:nvSpPr>
      <xdr:spPr>
        <a:xfrm>
          <a:off x="12960994" y="10187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104792</xdr:rowOff>
    </xdr:from>
    <xdr:ext cx="405111" cy="259045"/>
    <xdr:sp macro="" textlink="">
      <xdr:nvSpPr>
        <xdr:cNvPr id="535" name="n_3mainValue【学校施設】&#10;有形固定資産減価償却率">
          <a:extLst>
            <a:ext uri="{FF2B5EF4-FFF2-40B4-BE49-F238E27FC236}">
              <a16:creationId xmlns:a16="http://schemas.microsoft.com/office/drawing/2014/main" id="{958DE001-DB95-44AD-BBF2-4BC54736E054}"/>
            </a:ext>
          </a:extLst>
        </xdr:cNvPr>
        <xdr:cNvSpPr txBox="1"/>
      </xdr:nvSpPr>
      <xdr:spPr>
        <a:xfrm>
          <a:off x="121672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36" name="正方形/長方形 535">
          <a:extLst>
            <a:ext uri="{FF2B5EF4-FFF2-40B4-BE49-F238E27FC236}">
              <a16:creationId xmlns:a16="http://schemas.microsoft.com/office/drawing/2014/main" id="{C20AA9C7-437F-413D-BA9D-A6054917CB74}"/>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37" name="正方形/長方形 536">
          <a:extLst>
            <a:ext uri="{FF2B5EF4-FFF2-40B4-BE49-F238E27FC236}">
              <a16:creationId xmlns:a16="http://schemas.microsoft.com/office/drawing/2014/main" id="{7F692122-A001-4261-9F0C-1FECAEFAFB4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38" name="正方形/長方形 537">
          <a:extLst>
            <a:ext uri="{FF2B5EF4-FFF2-40B4-BE49-F238E27FC236}">
              <a16:creationId xmlns:a16="http://schemas.microsoft.com/office/drawing/2014/main" id="{3ECA7FE0-3C06-4793-B93D-1E1F49AAB2B6}"/>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9" name="正方形/長方形 538">
          <a:extLst>
            <a:ext uri="{FF2B5EF4-FFF2-40B4-BE49-F238E27FC236}">
              <a16:creationId xmlns:a16="http://schemas.microsoft.com/office/drawing/2014/main" id="{2AB9A928-604D-437F-8558-048A0E0E0E4B}"/>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40" name="正方形/長方形 539">
          <a:extLst>
            <a:ext uri="{FF2B5EF4-FFF2-40B4-BE49-F238E27FC236}">
              <a16:creationId xmlns:a16="http://schemas.microsoft.com/office/drawing/2014/main" id="{344BFD51-2607-410D-ADFF-0D17B53F17B0}"/>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41" name="正方形/長方形 540">
          <a:extLst>
            <a:ext uri="{FF2B5EF4-FFF2-40B4-BE49-F238E27FC236}">
              <a16:creationId xmlns:a16="http://schemas.microsoft.com/office/drawing/2014/main" id="{7FB56423-7AB5-4F41-96C3-211FC9AE8AC5}"/>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42" name="正方形/長方形 541">
          <a:extLst>
            <a:ext uri="{FF2B5EF4-FFF2-40B4-BE49-F238E27FC236}">
              <a16:creationId xmlns:a16="http://schemas.microsoft.com/office/drawing/2014/main" id="{A880BEA1-3B8F-434E-B3F4-1B6A127C4BEB}"/>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43" name="正方形/長方形 542">
          <a:extLst>
            <a:ext uri="{FF2B5EF4-FFF2-40B4-BE49-F238E27FC236}">
              <a16:creationId xmlns:a16="http://schemas.microsoft.com/office/drawing/2014/main" id="{071F96DD-140A-48C3-A9F0-67C9F3DCFE7F}"/>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44" name="テキスト ボックス 543">
          <a:extLst>
            <a:ext uri="{FF2B5EF4-FFF2-40B4-BE49-F238E27FC236}">
              <a16:creationId xmlns:a16="http://schemas.microsoft.com/office/drawing/2014/main" id="{D78375CE-B9F0-4202-8D26-31BC8C0481B9}"/>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45" name="直線コネクタ 544">
          <a:extLst>
            <a:ext uri="{FF2B5EF4-FFF2-40B4-BE49-F238E27FC236}">
              <a16:creationId xmlns:a16="http://schemas.microsoft.com/office/drawing/2014/main" id="{0D504A07-68CF-4BD7-9A92-F4D7CC836BE4}"/>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46" name="テキスト ボックス 545">
          <a:extLst>
            <a:ext uri="{FF2B5EF4-FFF2-40B4-BE49-F238E27FC236}">
              <a16:creationId xmlns:a16="http://schemas.microsoft.com/office/drawing/2014/main" id="{B359DC6A-D306-457B-BD0D-451E297B7ABE}"/>
            </a:ext>
          </a:extLst>
        </xdr:cNvPr>
        <xdr:cNvSpPr txBox="1"/>
      </xdr:nvSpPr>
      <xdr:spPr>
        <a:xfrm>
          <a:off x="160491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65</xdr:row>
      <xdr:rowOff>0</xdr:rowOff>
    </xdr:from>
    <xdr:to>
      <xdr:col>120</xdr:col>
      <xdr:colOff>114300</xdr:colOff>
      <xdr:row>65</xdr:row>
      <xdr:rowOff>0</xdr:rowOff>
    </xdr:to>
    <xdr:cxnSp macro="">
      <xdr:nvCxnSpPr>
        <xdr:cNvPr id="547" name="直線コネクタ 546">
          <a:extLst>
            <a:ext uri="{FF2B5EF4-FFF2-40B4-BE49-F238E27FC236}">
              <a16:creationId xmlns:a16="http://schemas.microsoft.com/office/drawing/2014/main" id="{3767F564-E7AD-4263-A60E-5C77817E2763}"/>
            </a:ext>
          </a:extLst>
        </xdr:cNvPr>
        <xdr:cNvCxnSpPr/>
      </xdr:nvCxnSpPr>
      <xdr:spPr>
        <a:xfrm>
          <a:off x="16459200" y="10737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64</xdr:row>
      <xdr:rowOff>29227</xdr:rowOff>
    </xdr:from>
    <xdr:ext cx="467179" cy="259045"/>
    <xdr:sp macro="" textlink="">
      <xdr:nvSpPr>
        <xdr:cNvPr id="548" name="テキスト ボックス 547">
          <a:extLst>
            <a:ext uri="{FF2B5EF4-FFF2-40B4-BE49-F238E27FC236}">
              <a16:creationId xmlns:a16="http://schemas.microsoft.com/office/drawing/2014/main" id="{44211F2D-05A1-40D5-AFB4-881A7EB40B1B}"/>
            </a:ext>
          </a:extLst>
        </xdr:cNvPr>
        <xdr:cNvSpPr txBox="1"/>
      </xdr:nvSpPr>
      <xdr:spPr>
        <a:xfrm>
          <a:off x="16049171" y="10601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49" name="直線コネクタ 548">
          <a:extLst>
            <a:ext uri="{FF2B5EF4-FFF2-40B4-BE49-F238E27FC236}">
              <a16:creationId xmlns:a16="http://schemas.microsoft.com/office/drawing/2014/main" id="{6D780650-9B8C-4025-854E-61AA0E909341}"/>
            </a:ext>
          </a:extLst>
        </xdr:cNvPr>
        <xdr:cNvCxnSpPr/>
      </xdr:nvCxnSpPr>
      <xdr:spPr>
        <a:xfrm>
          <a:off x="16459200" y="10464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50" name="テキスト ボックス 549">
          <a:extLst>
            <a:ext uri="{FF2B5EF4-FFF2-40B4-BE49-F238E27FC236}">
              <a16:creationId xmlns:a16="http://schemas.microsoft.com/office/drawing/2014/main" id="{007D0AF1-9F27-442E-BEA0-B694891E46E4}"/>
            </a:ext>
          </a:extLst>
        </xdr:cNvPr>
        <xdr:cNvSpPr txBox="1"/>
      </xdr:nvSpPr>
      <xdr:spPr>
        <a:xfrm>
          <a:off x="16049171" y="10328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114300</xdr:rowOff>
    </xdr:from>
    <xdr:to>
      <xdr:col>120</xdr:col>
      <xdr:colOff>114300</xdr:colOff>
      <xdr:row>61</xdr:row>
      <xdr:rowOff>114300</xdr:rowOff>
    </xdr:to>
    <xdr:cxnSp macro="">
      <xdr:nvCxnSpPr>
        <xdr:cNvPr id="551" name="直線コネクタ 550">
          <a:extLst>
            <a:ext uri="{FF2B5EF4-FFF2-40B4-BE49-F238E27FC236}">
              <a16:creationId xmlns:a16="http://schemas.microsoft.com/office/drawing/2014/main" id="{F9ECA726-54E5-42AE-881B-4F257C844808}"/>
            </a:ext>
          </a:extLst>
        </xdr:cNvPr>
        <xdr:cNvCxnSpPr/>
      </xdr:nvCxnSpPr>
      <xdr:spPr>
        <a:xfrm>
          <a:off x="16459200" y="10191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143527</xdr:rowOff>
    </xdr:from>
    <xdr:ext cx="467179" cy="259045"/>
    <xdr:sp macro="" textlink="">
      <xdr:nvSpPr>
        <xdr:cNvPr id="552" name="テキスト ボックス 551">
          <a:extLst>
            <a:ext uri="{FF2B5EF4-FFF2-40B4-BE49-F238E27FC236}">
              <a16:creationId xmlns:a16="http://schemas.microsoft.com/office/drawing/2014/main" id="{AE9DD718-B642-4E2B-86C3-3F467FF79230}"/>
            </a:ext>
          </a:extLst>
        </xdr:cNvPr>
        <xdr:cNvSpPr txBox="1"/>
      </xdr:nvSpPr>
      <xdr:spPr>
        <a:xfrm>
          <a:off x="16049171" y="10055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53" name="直線コネクタ 552">
          <a:extLst>
            <a:ext uri="{FF2B5EF4-FFF2-40B4-BE49-F238E27FC236}">
              <a16:creationId xmlns:a16="http://schemas.microsoft.com/office/drawing/2014/main" id="{94305859-201A-46E7-B5B9-432BC08DBDE6}"/>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54" name="テキスト ボックス 553">
          <a:extLst>
            <a:ext uri="{FF2B5EF4-FFF2-40B4-BE49-F238E27FC236}">
              <a16:creationId xmlns:a16="http://schemas.microsoft.com/office/drawing/2014/main" id="{37B5644A-1225-422C-AC40-03E2947F6F54}"/>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57150</xdr:rowOff>
    </xdr:from>
    <xdr:to>
      <xdr:col>120</xdr:col>
      <xdr:colOff>114300</xdr:colOff>
      <xdr:row>58</xdr:row>
      <xdr:rowOff>57150</xdr:rowOff>
    </xdr:to>
    <xdr:cxnSp macro="">
      <xdr:nvCxnSpPr>
        <xdr:cNvPr id="555" name="直線コネクタ 554">
          <a:extLst>
            <a:ext uri="{FF2B5EF4-FFF2-40B4-BE49-F238E27FC236}">
              <a16:creationId xmlns:a16="http://schemas.microsoft.com/office/drawing/2014/main" id="{EEF0C3E9-230B-4E9B-A733-83ED8D4A9366}"/>
            </a:ext>
          </a:extLst>
        </xdr:cNvPr>
        <xdr:cNvCxnSpPr/>
      </xdr:nvCxnSpPr>
      <xdr:spPr>
        <a:xfrm>
          <a:off x="16459200" y="9639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86377</xdr:rowOff>
    </xdr:from>
    <xdr:ext cx="467179" cy="259045"/>
    <xdr:sp macro="" textlink="">
      <xdr:nvSpPr>
        <xdr:cNvPr id="556" name="テキスト ボックス 555">
          <a:extLst>
            <a:ext uri="{FF2B5EF4-FFF2-40B4-BE49-F238E27FC236}">
              <a16:creationId xmlns:a16="http://schemas.microsoft.com/office/drawing/2014/main" id="{7FE107A1-DE0E-415A-95C8-F71835CDC75B}"/>
            </a:ext>
          </a:extLst>
        </xdr:cNvPr>
        <xdr:cNvSpPr txBox="1"/>
      </xdr:nvSpPr>
      <xdr:spPr>
        <a:xfrm>
          <a:off x="16049171" y="9503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57" name="直線コネクタ 556">
          <a:extLst>
            <a:ext uri="{FF2B5EF4-FFF2-40B4-BE49-F238E27FC236}">
              <a16:creationId xmlns:a16="http://schemas.microsoft.com/office/drawing/2014/main" id="{8DCDC6C5-229F-4C87-923E-CC1A89048D90}"/>
            </a:ext>
          </a:extLst>
        </xdr:cNvPr>
        <xdr:cNvCxnSpPr/>
      </xdr:nvCxnSpPr>
      <xdr:spPr>
        <a:xfrm>
          <a:off x="16459200" y="9366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58" name="テキスト ボックス 557">
          <a:extLst>
            <a:ext uri="{FF2B5EF4-FFF2-40B4-BE49-F238E27FC236}">
              <a16:creationId xmlns:a16="http://schemas.microsoft.com/office/drawing/2014/main" id="{223B6256-ACE1-4E11-B304-0C75CFCA3648}"/>
            </a:ext>
          </a:extLst>
        </xdr:cNvPr>
        <xdr:cNvSpPr txBox="1"/>
      </xdr:nvSpPr>
      <xdr:spPr>
        <a:xfrm>
          <a:off x="16049171" y="9230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0</xdr:rowOff>
    </xdr:from>
    <xdr:to>
      <xdr:col>120</xdr:col>
      <xdr:colOff>114300</xdr:colOff>
      <xdr:row>55</xdr:row>
      <xdr:rowOff>0</xdr:rowOff>
    </xdr:to>
    <xdr:cxnSp macro="">
      <xdr:nvCxnSpPr>
        <xdr:cNvPr id="559" name="直線コネクタ 558">
          <a:extLst>
            <a:ext uri="{FF2B5EF4-FFF2-40B4-BE49-F238E27FC236}">
              <a16:creationId xmlns:a16="http://schemas.microsoft.com/office/drawing/2014/main" id="{F1A15E06-9EF6-46A0-96D2-84C068C4DB7D}"/>
            </a:ext>
          </a:extLst>
        </xdr:cNvPr>
        <xdr:cNvCxnSpPr/>
      </xdr:nvCxnSpPr>
      <xdr:spPr>
        <a:xfrm>
          <a:off x="16459200" y="908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29227</xdr:rowOff>
    </xdr:from>
    <xdr:ext cx="467179" cy="259045"/>
    <xdr:sp macro="" textlink="">
      <xdr:nvSpPr>
        <xdr:cNvPr id="560" name="テキスト ボックス 559">
          <a:extLst>
            <a:ext uri="{FF2B5EF4-FFF2-40B4-BE49-F238E27FC236}">
              <a16:creationId xmlns:a16="http://schemas.microsoft.com/office/drawing/2014/main" id="{EC957C9E-8AD6-43DD-A97E-649B387882EA}"/>
            </a:ext>
          </a:extLst>
        </xdr:cNvPr>
        <xdr:cNvSpPr txBox="1"/>
      </xdr:nvSpPr>
      <xdr:spPr>
        <a:xfrm>
          <a:off x="16049171" y="895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61" name="直線コネクタ 560">
          <a:extLst>
            <a:ext uri="{FF2B5EF4-FFF2-40B4-BE49-F238E27FC236}">
              <a16:creationId xmlns:a16="http://schemas.microsoft.com/office/drawing/2014/main" id="{D285236F-322D-489D-8E42-3010C487F70A}"/>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62" name="テキスト ボックス 561">
          <a:extLst>
            <a:ext uri="{FF2B5EF4-FFF2-40B4-BE49-F238E27FC236}">
              <a16:creationId xmlns:a16="http://schemas.microsoft.com/office/drawing/2014/main" id="{E34681E2-2467-431F-ADAC-60B8505CF404}"/>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63" name="【学校施設】&#10;一人当たり面積グラフ枠">
          <a:extLst>
            <a:ext uri="{FF2B5EF4-FFF2-40B4-BE49-F238E27FC236}">
              <a16:creationId xmlns:a16="http://schemas.microsoft.com/office/drawing/2014/main" id="{E25762BD-7104-4BFF-8CEB-E9EFC113940E}"/>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4287</xdr:rowOff>
    </xdr:from>
    <xdr:to>
      <xdr:col>116</xdr:col>
      <xdr:colOff>62864</xdr:colOff>
      <xdr:row>63</xdr:row>
      <xdr:rowOff>158591</xdr:rowOff>
    </xdr:to>
    <xdr:cxnSp macro="">
      <xdr:nvCxnSpPr>
        <xdr:cNvPr id="564" name="直線コネクタ 563">
          <a:extLst>
            <a:ext uri="{FF2B5EF4-FFF2-40B4-BE49-F238E27FC236}">
              <a16:creationId xmlns:a16="http://schemas.microsoft.com/office/drawing/2014/main" id="{0CDAE328-D598-4B86-9A9F-5662830E8401}"/>
            </a:ext>
          </a:extLst>
        </xdr:cNvPr>
        <xdr:cNvCxnSpPr/>
      </xdr:nvCxnSpPr>
      <xdr:spPr>
        <a:xfrm flipV="1">
          <a:off x="19951064" y="9256237"/>
          <a:ext cx="0" cy="1310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162418</xdr:rowOff>
    </xdr:from>
    <xdr:ext cx="469744" cy="259045"/>
    <xdr:sp macro="" textlink="">
      <xdr:nvSpPr>
        <xdr:cNvPr id="565" name="【学校施設】&#10;一人当たり面積最小値テキスト">
          <a:extLst>
            <a:ext uri="{FF2B5EF4-FFF2-40B4-BE49-F238E27FC236}">
              <a16:creationId xmlns:a16="http://schemas.microsoft.com/office/drawing/2014/main" id="{C0F95197-4648-47B9-901F-34AAC1A1CC15}"/>
            </a:ext>
          </a:extLst>
        </xdr:cNvPr>
        <xdr:cNvSpPr txBox="1"/>
      </xdr:nvSpPr>
      <xdr:spPr>
        <a:xfrm>
          <a:off x="19989800" y="10570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158591</xdr:rowOff>
    </xdr:from>
    <xdr:to>
      <xdr:col>116</xdr:col>
      <xdr:colOff>152400</xdr:colOff>
      <xdr:row>63</xdr:row>
      <xdr:rowOff>158591</xdr:rowOff>
    </xdr:to>
    <xdr:cxnSp macro="">
      <xdr:nvCxnSpPr>
        <xdr:cNvPr id="566" name="直線コネクタ 565">
          <a:extLst>
            <a:ext uri="{FF2B5EF4-FFF2-40B4-BE49-F238E27FC236}">
              <a16:creationId xmlns:a16="http://schemas.microsoft.com/office/drawing/2014/main" id="{006562D1-471C-4079-9048-DD1E592847C5}"/>
            </a:ext>
          </a:extLst>
        </xdr:cNvPr>
        <xdr:cNvCxnSpPr/>
      </xdr:nvCxnSpPr>
      <xdr:spPr>
        <a:xfrm>
          <a:off x="19881850" y="1056624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122414</xdr:rowOff>
    </xdr:from>
    <xdr:ext cx="469744" cy="259045"/>
    <xdr:sp macro="" textlink="">
      <xdr:nvSpPr>
        <xdr:cNvPr id="567" name="【学校施設】&#10;一人当たり面積最大値テキスト">
          <a:extLst>
            <a:ext uri="{FF2B5EF4-FFF2-40B4-BE49-F238E27FC236}">
              <a16:creationId xmlns:a16="http://schemas.microsoft.com/office/drawing/2014/main" id="{62185210-26E3-4267-9F39-18BD1E6B6008}"/>
            </a:ext>
          </a:extLst>
        </xdr:cNvPr>
        <xdr:cNvSpPr txBox="1"/>
      </xdr:nvSpPr>
      <xdr:spPr>
        <a:xfrm>
          <a:off x="19989800" y="9044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4287</xdr:rowOff>
    </xdr:from>
    <xdr:to>
      <xdr:col>116</xdr:col>
      <xdr:colOff>152400</xdr:colOff>
      <xdr:row>56</xdr:row>
      <xdr:rowOff>4287</xdr:rowOff>
    </xdr:to>
    <xdr:cxnSp macro="">
      <xdr:nvCxnSpPr>
        <xdr:cNvPr id="568" name="直線コネクタ 567">
          <a:extLst>
            <a:ext uri="{FF2B5EF4-FFF2-40B4-BE49-F238E27FC236}">
              <a16:creationId xmlns:a16="http://schemas.microsoft.com/office/drawing/2014/main" id="{157B6731-C782-461D-8A01-06B72FC05B1D}"/>
            </a:ext>
          </a:extLst>
        </xdr:cNvPr>
        <xdr:cNvCxnSpPr/>
      </xdr:nvCxnSpPr>
      <xdr:spPr>
        <a:xfrm>
          <a:off x="19881850" y="925623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47801</xdr:rowOff>
    </xdr:from>
    <xdr:ext cx="469744" cy="259045"/>
    <xdr:sp macro="" textlink="">
      <xdr:nvSpPr>
        <xdr:cNvPr id="569" name="【学校施設】&#10;一人当たり面積平均値テキスト">
          <a:extLst>
            <a:ext uri="{FF2B5EF4-FFF2-40B4-BE49-F238E27FC236}">
              <a16:creationId xmlns:a16="http://schemas.microsoft.com/office/drawing/2014/main" id="{EF78BB6C-25D8-418F-A7F9-376577486919}"/>
            </a:ext>
          </a:extLst>
        </xdr:cNvPr>
        <xdr:cNvSpPr txBox="1"/>
      </xdr:nvSpPr>
      <xdr:spPr>
        <a:xfrm>
          <a:off x="19989800" y="97950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24924</xdr:rowOff>
    </xdr:from>
    <xdr:to>
      <xdr:col>116</xdr:col>
      <xdr:colOff>114300</xdr:colOff>
      <xdr:row>60</xdr:row>
      <xdr:rowOff>126524</xdr:rowOff>
    </xdr:to>
    <xdr:sp macro="" textlink="">
      <xdr:nvSpPr>
        <xdr:cNvPr id="570" name="フローチャート: 判断 569">
          <a:extLst>
            <a:ext uri="{FF2B5EF4-FFF2-40B4-BE49-F238E27FC236}">
              <a16:creationId xmlns:a16="http://schemas.microsoft.com/office/drawing/2014/main" id="{3463171A-3308-4A80-825A-F7FE92495A30}"/>
            </a:ext>
          </a:extLst>
        </xdr:cNvPr>
        <xdr:cNvSpPr/>
      </xdr:nvSpPr>
      <xdr:spPr>
        <a:xfrm>
          <a:off x="19900900" y="993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36354</xdr:rowOff>
    </xdr:from>
    <xdr:to>
      <xdr:col>112</xdr:col>
      <xdr:colOff>38100</xdr:colOff>
      <xdr:row>60</xdr:row>
      <xdr:rowOff>137954</xdr:rowOff>
    </xdr:to>
    <xdr:sp macro="" textlink="">
      <xdr:nvSpPr>
        <xdr:cNvPr id="571" name="フローチャート: 判断 570">
          <a:extLst>
            <a:ext uri="{FF2B5EF4-FFF2-40B4-BE49-F238E27FC236}">
              <a16:creationId xmlns:a16="http://schemas.microsoft.com/office/drawing/2014/main" id="{444F846A-2FB2-441C-A695-E4D539711607}"/>
            </a:ext>
          </a:extLst>
        </xdr:cNvPr>
        <xdr:cNvSpPr/>
      </xdr:nvSpPr>
      <xdr:spPr>
        <a:xfrm>
          <a:off x="19157950" y="994870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54928</xdr:rowOff>
    </xdr:from>
    <xdr:to>
      <xdr:col>107</xdr:col>
      <xdr:colOff>101600</xdr:colOff>
      <xdr:row>60</xdr:row>
      <xdr:rowOff>156528</xdr:rowOff>
    </xdr:to>
    <xdr:sp macro="" textlink="">
      <xdr:nvSpPr>
        <xdr:cNvPr id="572" name="フローチャート: 判断 571">
          <a:extLst>
            <a:ext uri="{FF2B5EF4-FFF2-40B4-BE49-F238E27FC236}">
              <a16:creationId xmlns:a16="http://schemas.microsoft.com/office/drawing/2014/main" id="{2720EAF4-CB1D-4AAF-BDB9-4930D9CD47BD}"/>
            </a:ext>
          </a:extLst>
        </xdr:cNvPr>
        <xdr:cNvSpPr/>
      </xdr:nvSpPr>
      <xdr:spPr>
        <a:xfrm>
          <a:off x="18345150" y="9967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67787</xdr:rowOff>
    </xdr:from>
    <xdr:to>
      <xdr:col>102</xdr:col>
      <xdr:colOff>165100</xdr:colOff>
      <xdr:row>60</xdr:row>
      <xdr:rowOff>169387</xdr:rowOff>
    </xdr:to>
    <xdr:sp macro="" textlink="">
      <xdr:nvSpPr>
        <xdr:cNvPr id="573" name="フローチャート: 判断 572">
          <a:extLst>
            <a:ext uri="{FF2B5EF4-FFF2-40B4-BE49-F238E27FC236}">
              <a16:creationId xmlns:a16="http://schemas.microsoft.com/office/drawing/2014/main" id="{B35BCCCD-6B1F-480C-8776-1FFD7A3AC75F}"/>
            </a:ext>
          </a:extLst>
        </xdr:cNvPr>
        <xdr:cNvSpPr/>
      </xdr:nvSpPr>
      <xdr:spPr>
        <a:xfrm>
          <a:off x="17551400" y="99801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62071</xdr:rowOff>
    </xdr:from>
    <xdr:to>
      <xdr:col>98</xdr:col>
      <xdr:colOff>38100</xdr:colOff>
      <xdr:row>60</xdr:row>
      <xdr:rowOff>163671</xdr:rowOff>
    </xdr:to>
    <xdr:sp macro="" textlink="">
      <xdr:nvSpPr>
        <xdr:cNvPr id="574" name="フローチャート: 判断 573">
          <a:extLst>
            <a:ext uri="{FF2B5EF4-FFF2-40B4-BE49-F238E27FC236}">
              <a16:creationId xmlns:a16="http://schemas.microsoft.com/office/drawing/2014/main" id="{E73FA117-F009-4B04-B8C4-B3B03FBDB782}"/>
            </a:ext>
          </a:extLst>
        </xdr:cNvPr>
        <xdr:cNvSpPr/>
      </xdr:nvSpPr>
      <xdr:spPr>
        <a:xfrm>
          <a:off x="16757650" y="997442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82985160-2991-4377-871B-E853CB1BBDD6}"/>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73DEDC6B-213F-4024-9F64-75EE57A50D49}"/>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7EA0E848-BC40-47D5-A136-605573445A83}"/>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41E743AB-5173-4D91-A523-2E8A4595CD81}"/>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79" name="テキスト ボックス 578">
          <a:extLst>
            <a:ext uri="{FF2B5EF4-FFF2-40B4-BE49-F238E27FC236}">
              <a16:creationId xmlns:a16="http://schemas.microsoft.com/office/drawing/2014/main" id="{DFD38489-D87D-4861-B79C-60A77425D3BF}"/>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30638</xdr:rowOff>
    </xdr:from>
    <xdr:to>
      <xdr:col>116</xdr:col>
      <xdr:colOff>114300</xdr:colOff>
      <xdr:row>61</xdr:row>
      <xdr:rowOff>132238</xdr:rowOff>
    </xdr:to>
    <xdr:sp macro="" textlink="">
      <xdr:nvSpPr>
        <xdr:cNvPr id="580" name="楕円 579">
          <a:extLst>
            <a:ext uri="{FF2B5EF4-FFF2-40B4-BE49-F238E27FC236}">
              <a16:creationId xmlns:a16="http://schemas.microsoft.com/office/drawing/2014/main" id="{5D35553C-C23F-4F1B-98D1-D7CA43439677}"/>
            </a:ext>
          </a:extLst>
        </xdr:cNvPr>
        <xdr:cNvSpPr/>
      </xdr:nvSpPr>
      <xdr:spPr>
        <a:xfrm>
          <a:off x="19900900" y="1010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9065</xdr:rowOff>
    </xdr:from>
    <xdr:ext cx="469744" cy="259045"/>
    <xdr:sp macro="" textlink="">
      <xdr:nvSpPr>
        <xdr:cNvPr id="581" name="【学校施設】&#10;一人当たり面積該当値テキスト">
          <a:extLst>
            <a:ext uri="{FF2B5EF4-FFF2-40B4-BE49-F238E27FC236}">
              <a16:creationId xmlns:a16="http://schemas.microsoft.com/office/drawing/2014/main" id="{081CE70B-4919-4238-8027-1848EC59C94C}"/>
            </a:ext>
          </a:extLst>
        </xdr:cNvPr>
        <xdr:cNvSpPr txBox="1"/>
      </xdr:nvSpPr>
      <xdr:spPr>
        <a:xfrm>
          <a:off x="19989800" y="10086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37782</xdr:rowOff>
    </xdr:from>
    <xdr:to>
      <xdr:col>112</xdr:col>
      <xdr:colOff>38100</xdr:colOff>
      <xdr:row>61</xdr:row>
      <xdr:rowOff>139382</xdr:rowOff>
    </xdr:to>
    <xdr:sp macro="" textlink="">
      <xdr:nvSpPr>
        <xdr:cNvPr id="582" name="楕円 581">
          <a:extLst>
            <a:ext uri="{FF2B5EF4-FFF2-40B4-BE49-F238E27FC236}">
              <a16:creationId xmlns:a16="http://schemas.microsoft.com/office/drawing/2014/main" id="{5FB2F9CB-070D-4F9D-B924-F1E7E8B0C63B}"/>
            </a:ext>
          </a:extLst>
        </xdr:cNvPr>
        <xdr:cNvSpPr/>
      </xdr:nvSpPr>
      <xdr:spPr>
        <a:xfrm>
          <a:off x="19157950" y="1011523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81438</xdr:rowOff>
    </xdr:from>
    <xdr:to>
      <xdr:col>116</xdr:col>
      <xdr:colOff>63500</xdr:colOff>
      <xdr:row>61</xdr:row>
      <xdr:rowOff>88582</xdr:rowOff>
    </xdr:to>
    <xdr:cxnSp macro="">
      <xdr:nvCxnSpPr>
        <xdr:cNvPr id="583" name="直線コネクタ 582">
          <a:extLst>
            <a:ext uri="{FF2B5EF4-FFF2-40B4-BE49-F238E27FC236}">
              <a16:creationId xmlns:a16="http://schemas.microsoft.com/office/drawing/2014/main" id="{76D68876-6F56-4275-BA8C-8002300E4B2D}"/>
            </a:ext>
          </a:extLst>
        </xdr:cNvPr>
        <xdr:cNvCxnSpPr/>
      </xdr:nvCxnSpPr>
      <xdr:spPr>
        <a:xfrm flipV="1">
          <a:off x="19202400" y="10158888"/>
          <a:ext cx="7493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46355</xdr:rowOff>
    </xdr:from>
    <xdr:to>
      <xdr:col>107</xdr:col>
      <xdr:colOff>101600</xdr:colOff>
      <xdr:row>61</xdr:row>
      <xdr:rowOff>147955</xdr:rowOff>
    </xdr:to>
    <xdr:sp macro="" textlink="">
      <xdr:nvSpPr>
        <xdr:cNvPr id="584" name="楕円 583">
          <a:extLst>
            <a:ext uri="{FF2B5EF4-FFF2-40B4-BE49-F238E27FC236}">
              <a16:creationId xmlns:a16="http://schemas.microsoft.com/office/drawing/2014/main" id="{EDC204D2-8BD6-4D3C-87C1-522A09E8FACD}"/>
            </a:ext>
          </a:extLst>
        </xdr:cNvPr>
        <xdr:cNvSpPr/>
      </xdr:nvSpPr>
      <xdr:spPr>
        <a:xfrm>
          <a:off x="18345150" y="1012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88582</xdr:rowOff>
    </xdr:from>
    <xdr:to>
      <xdr:col>111</xdr:col>
      <xdr:colOff>177800</xdr:colOff>
      <xdr:row>61</xdr:row>
      <xdr:rowOff>97155</xdr:rowOff>
    </xdr:to>
    <xdr:cxnSp macro="">
      <xdr:nvCxnSpPr>
        <xdr:cNvPr id="585" name="直線コネクタ 584">
          <a:extLst>
            <a:ext uri="{FF2B5EF4-FFF2-40B4-BE49-F238E27FC236}">
              <a16:creationId xmlns:a16="http://schemas.microsoft.com/office/drawing/2014/main" id="{41C8AAA0-A00B-4527-8F1D-94B9A8E19F9B}"/>
            </a:ext>
          </a:extLst>
        </xdr:cNvPr>
        <xdr:cNvCxnSpPr/>
      </xdr:nvCxnSpPr>
      <xdr:spPr>
        <a:xfrm flipV="1">
          <a:off x="18395950" y="10166032"/>
          <a:ext cx="80645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49213</xdr:rowOff>
    </xdr:from>
    <xdr:to>
      <xdr:col>102</xdr:col>
      <xdr:colOff>165100</xdr:colOff>
      <xdr:row>61</xdr:row>
      <xdr:rowOff>150813</xdr:rowOff>
    </xdr:to>
    <xdr:sp macro="" textlink="">
      <xdr:nvSpPr>
        <xdr:cNvPr id="586" name="楕円 585">
          <a:extLst>
            <a:ext uri="{FF2B5EF4-FFF2-40B4-BE49-F238E27FC236}">
              <a16:creationId xmlns:a16="http://schemas.microsoft.com/office/drawing/2014/main" id="{2E7A7A5E-B4B0-4274-BCE9-45C75D9766B9}"/>
            </a:ext>
          </a:extLst>
        </xdr:cNvPr>
        <xdr:cNvSpPr/>
      </xdr:nvSpPr>
      <xdr:spPr>
        <a:xfrm>
          <a:off x="17551400" y="10126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97155</xdr:rowOff>
    </xdr:from>
    <xdr:to>
      <xdr:col>107</xdr:col>
      <xdr:colOff>50800</xdr:colOff>
      <xdr:row>61</xdr:row>
      <xdr:rowOff>100013</xdr:rowOff>
    </xdr:to>
    <xdr:cxnSp macro="">
      <xdr:nvCxnSpPr>
        <xdr:cNvPr id="587" name="直線コネクタ 586">
          <a:extLst>
            <a:ext uri="{FF2B5EF4-FFF2-40B4-BE49-F238E27FC236}">
              <a16:creationId xmlns:a16="http://schemas.microsoft.com/office/drawing/2014/main" id="{48D0DC4F-9B3D-404D-949B-3B7CFD00F003}"/>
            </a:ext>
          </a:extLst>
        </xdr:cNvPr>
        <xdr:cNvCxnSpPr/>
      </xdr:nvCxnSpPr>
      <xdr:spPr>
        <a:xfrm flipV="1">
          <a:off x="17602200" y="10174605"/>
          <a:ext cx="79375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154481</xdr:rowOff>
    </xdr:from>
    <xdr:ext cx="469744" cy="259045"/>
    <xdr:sp macro="" textlink="">
      <xdr:nvSpPr>
        <xdr:cNvPr id="588" name="n_1aveValue【学校施設】&#10;一人当たり面積">
          <a:extLst>
            <a:ext uri="{FF2B5EF4-FFF2-40B4-BE49-F238E27FC236}">
              <a16:creationId xmlns:a16="http://schemas.microsoft.com/office/drawing/2014/main" id="{CEA45FF1-FAA3-4F20-B4D1-EF0E358E04F2}"/>
            </a:ext>
          </a:extLst>
        </xdr:cNvPr>
        <xdr:cNvSpPr txBox="1"/>
      </xdr:nvSpPr>
      <xdr:spPr>
        <a:xfrm>
          <a:off x="18980227" y="9736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1605</xdr:rowOff>
    </xdr:from>
    <xdr:ext cx="469744" cy="259045"/>
    <xdr:sp macro="" textlink="">
      <xdr:nvSpPr>
        <xdr:cNvPr id="589" name="n_2aveValue【学校施設】&#10;一人当たり面積">
          <a:extLst>
            <a:ext uri="{FF2B5EF4-FFF2-40B4-BE49-F238E27FC236}">
              <a16:creationId xmlns:a16="http://schemas.microsoft.com/office/drawing/2014/main" id="{47696B00-6496-4CB2-B9D2-CE388EABD235}"/>
            </a:ext>
          </a:extLst>
        </xdr:cNvPr>
        <xdr:cNvSpPr txBox="1"/>
      </xdr:nvSpPr>
      <xdr:spPr>
        <a:xfrm>
          <a:off x="18180127" y="9748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14464</xdr:rowOff>
    </xdr:from>
    <xdr:ext cx="469744" cy="259045"/>
    <xdr:sp macro="" textlink="">
      <xdr:nvSpPr>
        <xdr:cNvPr id="590" name="n_3aveValue【学校施設】&#10;一人当たり面積">
          <a:extLst>
            <a:ext uri="{FF2B5EF4-FFF2-40B4-BE49-F238E27FC236}">
              <a16:creationId xmlns:a16="http://schemas.microsoft.com/office/drawing/2014/main" id="{19F5C3C3-A265-487F-9E18-F3C8FDFB1AB6}"/>
            </a:ext>
          </a:extLst>
        </xdr:cNvPr>
        <xdr:cNvSpPr txBox="1"/>
      </xdr:nvSpPr>
      <xdr:spPr>
        <a:xfrm>
          <a:off x="17386377" y="9761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8748</xdr:rowOff>
    </xdr:from>
    <xdr:ext cx="469744" cy="259045"/>
    <xdr:sp macro="" textlink="">
      <xdr:nvSpPr>
        <xdr:cNvPr id="591" name="n_4aveValue【学校施設】&#10;一人当たり面積">
          <a:extLst>
            <a:ext uri="{FF2B5EF4-FFF2-40B4-BE49-F238E27FC236}">
              <a16:creationId xmlns:a16="http://schemas.microsoft.com/office/drawing/2014/main" id="{2066650E-2D8F-4303-822A-C67EDC3F9FA7}"/>
            </a:ext>
          </a:extLst>
        </xdr:cNvPr>
        <xdr:cNvSpPr txBox="1"/>
      </xdr:nvSpPr>
      <xdr:spPr>
        <a:xfrm>
          <a:off x="16592627" y="9755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130509</xdr:rowOff>
    </xdr:from>
    <xdr:ext cx="469744" cy="259045"/>
    <xdr:sp macro="" textlink="">
      <xdr:nvSpPr>
        <xdr:cNvPr id="592" name="n_1mainValue【学校施設】&#10;一人当たり面積">
          <a:extLst>
            <a:ext uri="{FF2B5EF4-FFF2-40B4-BE49-F238E27FC236}">
              <a16:creationId xmlns:a16="http://schemas.microsoft.com/office/drawing/2014/main" id="{84100846-DD30-4A1C-A48E-7941AEAD31ED}"/>
            </a:ext>
          </a:extLst>
        </xdr:cNvPr>
        <xdr:cNvSpPr txBox="1"/>
      </xdr:nvSpPr>
      <xdr:spPr>
        <a:xfrm>
          <a:off x="18980227" y="10207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139082</xdr:rowOff>
    </xdr:from>
    <xdr:ext cx="469744" cy="259045"/>
    <xdr:sp macro="" textlink="">
      <xdr:nvSpPr>
        <xdr:cNvPr id="593" name="n_2mainValue【学校施設】&#10;一人当たり面積">
          <a:extLst>
            <a:ext uri="{FF2B5EF4-FFF2-40B4-BE49-F238E27FC236}">
              <a16:creationId xmlns:a16="http://schemas.microsoft.com/office/drawing/2014/main" id="{0368E238-5666-4F64-8527-AD1168A9BFBD}"/>
            </a:ext>
          </a:extLst>
        </xdr:cNvPr>
        <xdr:cNvSpPr txBox="1"/>
      </xdr:nvSpPr>
      <xdr:spPr>
        <a:xfrm>
          <a:off x="18180127" y="10216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141940</xdr:rowOff>
    </xdr:from>
    <xdr:ext cx="469744" cy="259045"/>
    <xdr:sp macro="" textlink="">
      <xdr:nvSpPr>
        <xdr:cNvPr id="594" name="n_3mainValue【学校施設】&#10;一人当たり面積">
          <a:extLst>
            <a:ext uri="{FF2B5EF4-FFF2-40B4-BE49-F238E27FC236}">
              <a16:creationId xmlns:a16="http://schemas.microsoft.com/office/drawing/2014/main" id="{D2D79A7B-CD90-4825-817B-63138DFC4367}"/>
            </a:ext>
          </a:extLst>
        </xdr:cNvPr>
        <xdr:cNvSpPr txBox="1"/>
      </xdr:nvSpPr>
      <xdr:spPr>
        <a:xfrm>
          <a:off x="17386377" y="1021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95" name="正方形/長方形 594">
          <a:extLst>
            <a:ext uri="{FF2B5EF4-FFF2-40B4-BE49-F238E27FC236}">
              <a16:creationId xmlns:a16="http://schemas.microsoft.com/office/drawing/2014/main" id="{4B1CB8D8-4B48-44A3-B018-10994681B753}"/>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96" name="正方形/長方形 595">
          <a:extLst>
            <a:ext uri="{FF2B5EF4-FFF2-40B4-BE49-F238E27FC236}">
              <a16:creationId xmlns:a16="http://schemas.microsoft.com/office/drawing/2014/main" id="{778913AC-3202-4B5A-9C14-A5F92F02CF12}"/>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97" name="正方形/長方形 596">
          <a:extLst>
            <a:ext uri="{FF2B5EF4-FFF2-40B4-BE49-F238E27FC236}">
              <a16:creationId xmlns:a16="http://schemas.microsoft.com/office/drawing/2014/main" id="{D058634D-2098-4B30-853D-FB5608940611}"/>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98" name="正方形/長方形 597">
          <a:extLst>
            <a:ext uri="{FF2B5EF4-FFF2-40B4-BE49-F238E27FC236}">
              <a16:creationId xmlns:a16="http://schemas.microsoft.com/office/drawing/2014/main" id="{96AC4605-BB23-4D46-9EFC-A1AB5C0E3EFE}"/>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99" name="正方形/長方形 598">
          <a:extLst>
            <a:ext uri="{FF2B5EF4-FFF2-40B4-BE49-F238E27FC236}">
              <a16:creationId xmlns:a16="http://schemas.microsoft.com/office/drawing/2014/main" id="{94BD97D9-1B5A-4693-87EA-ADEC18DF07AA}"/>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00" name="正方形/長方形 599">
          <a:extLst>
            <a:ext uri="{FF2B5EF4-FFF2-40B4-BE49-F238E27FC236}">
              <a16:creationId xmlns:a16="http://schemas.microsoft.com/office/drawing/2014/main" id="{E1CB950A-0153-448A-BEF0-A08F451B6155}"/>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01" name="正方形/長方形 600">
          <a:extLst>
            <a:ext uri="{FF2B5EF4-FFF2-40B4-BE49-F238E27FC236}">
              <a16:creationId xmlns:a16="http://schemas.microsoft.com/office/drawing/2014/main" id="{8AD91C25-F2E7-4239-B6F2-28428CC3D4BC}"/>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02" name="正方形/長方形 601">
          <a:extLst>
            <a:ext uri="{FF2B5EF4-FFF2-40B4-BE49-F238E27FC236}">
              <a16:creationId xmlns:a16="http://schemas.microsoft.com/office/drawing/2014/main" id="{598A6A98-7007-4057-9349-F007D2B7AF6B}"/>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03" name="テキスト ボックス 602">
          <a:extLst>
            <a:ext uri="{FF2B5EF4-FFF2-40B4-BE49-F238E27FC236}">
              <a16:creationId xmlns:a16="http://schemas.microsoft.com/office/drawing/2014/main" id="{FD952214-E472-4DF6-8280-ABB90C96603E}"/>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04" name="直線コネクタ 603">
          <a:extLst>
            <a:ext uri="{FF2B5EF4-FFF2-40B4-BE49-F238E27FC236}">
              <a16:creationId xmlns:a16="http://schemas.microsoft.com/office/drawing/2014/main" id="{72CD0AD9-B23F-4499-A789-6A2BAB1054FB}"/>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05" name="テキスト ボックス 604">
          <a:extLst>
            <a:ext uri="{FF2B5EF4-FFF2-40B4-BE49-F238E27FC236}">
              <a16:creationId xmlns:a16="http://schemas.microsoft.com/office/drawing/2014/main" id="{F9E01452-43D6-4926-96C0-77C10A35B2A0}"/>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06" name="直線コネクタ 605">
          <a:extLst>
            <a:ext uri="{FF2B5EF4-FFF2-40B4-BE49-F238E27FC236}">
              <a16:creationId xmlns:a16="http://schemas.microsoft.com/office/drawing/2014/main" id="{0E1F495A-3087-43E6-806C-7488FAA2AE15}"/>
            </a:ext>
          </a:extLst>
        </xdr:cNvPr>
        <xdr:cNvCxnSpPr/>
      </xdr:nvCxnSpPr>
      <xdr:spPr>
        <a:xfrm>
          <a:off x="11207750" y="143673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07" name="テキスト ボックス 606">
          <a:extLst>
            <a:ext uri="{FF2B5EF4-FFF2-40B4-BE49-F238E27FC236}">
              <a16:creationId xmlns:a16="http://schemas.microsoft.com/office/drawing/2014/main" id="{30F3E889-985F-4EB2-B236-5012561A3603}"/>
            </a:ext>
          </a:extLst>
        </xdr:cNvPr>
        <xdr:cNvSpPr txBox="1"/>
      </xdr:nvSpPr>
      <xdr:spPr>
        <a:xfrm>
          <a:off x="107977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08" name="直線コネクタ 607">
          <a:extLst>
            <a:ext uri="{FF2B5EF4-FFF2-40B4-BE49-F238E27FC236}">
              <a16:creationId xmlns:a16="http://schemas.microsoft.com/office/drawing/2014/main" id="{9ABB0781-0B5A-4B8A-9B5D-62CE52CAD0F6}"/>
            </a:ext>
          </a:extLst>
        </xdr:cNvPr>
        <xdr:cNvCxnSpPr/>
      </xdr:nvCxnSpPr>
      <xdr:spPr>
        <a:xfrm>
          <a:off x="11207750" y="140534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09" name="テキスト ボックス 608">
          <a:extLst>
            <a:ext uri="{FF2B5EF4-FFF2-40B4-BE49-F238E27FC236}">
              <a16:creationId xmlns:a16="http://schemas.microsoft.com/office/drawing/2014/main" id="{7A56D093-9761-4F45-8256-DA3CBE3CF0B2}"/>
            </a:ext>
          </a:extLst>
        </xdr:cNvPr>
        <xdr:cNvSpPr txBox="1"/>
      </xdr:nvSpPr>
      <xdr:spPr>
        <a:xfrm>
          <a:off x="10842791" y="1391758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10" name="直線コネクタ 609">
          <a:extLst>
            <a:ext uri="{FF2B5EF4-FFF2-40B4-BE49-F238E27FC236}">
              <a16:creationId xmlns:a16="http://schemas.microsoft.com/office/drawing/2014/main" id="{9B5F7713-7974-40E0-8923-31ABACDE6DBF}"/>
            </a:ext>
          </a:extLst>
        </xdr:cNvPr>
        <xdr:cNvCxnSpPr/>
      </xdr:nvCxnSpPr>
      <xdr:spPr>
        <a:xfrm>
          <a:off x="11207750" y="137395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11" name="テキスト ボックス 610">
          <a:extLst>
            <a:ext uri="{FF2B5EF4-FFF2-40B4-BE49-F238E27FC236}">
              <a16:creationId xmlns:a16="http://schemas.microsoft.com/office/drawing/2014/main" id="{D52A10E7-1CA0-4E3A-9561-5B59FBE19F27}"/>
            </a:ext>
          </a:extLst>
        </xdr:cNvPr>
        <xdr:cNvSpPr txBox="1"/>
      </xdr:nvSpPr>
      <xdr:spPr>
        <a:xfrm>
          <a:off x="10842791" y="1360371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12" name="直線コネクタ 611">
          <a:extLst>
            <a:ext uri="{FF2B5EF4-FFF2-40B4-BE49-F238E27FC236}">
              <a16:creationId xmlns:a16="http://schemas.microsoft.com/office/drawing/2014/main" id="{DD865F03-C897-4BEA-941D-A839A75373ED}"/>
            </a:ext>
          </a:extLst>
        </xdr:cNvPr>
        <xdr:cNvCxnSpPr/>
      </xdr:nvCxnSpPr>
      <xdr:spPr>
        <a:xfrm>
          <a:off x="11207750" y="134257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13" name="テキスト ボックス 612">
          <a:extLst>
            <a:ext uri="{FF2B5EF4-FFF2-40B4-BE49-F238E27FC236}">
              <a16:creationId xmlns:a16="http://schemas.microsoft.com/office/drawing/2014/main" id="{D95D126A-39AB-4C06-9F76-0D9637E5A7C8}"/>
            </a:ext>
          </a:extLst>
        </xdr:cNvPr>
        <xdr:cNvSpPr txBox="1"/>
      </xdr:nvSpPr>
      <xdr:spPr>
        <a:xfrm>
          <a:off x="10842791" y="132898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14" name="直線コネクタ 613">
          <a:extLst>
            <a:ext uri="{FF2B5EF4-FFF2-40B4-BE49-F238E27FC236}">
              <a16:creationId xmlns:a16="http://schemas.microsoft.com/office/drawing/2014/main" id="{46CF6335-2003-4C86-BC4C-50C470576C99}"/>
            </a:ext>
          </a:extLst>
        </xdr:cNvPr>
        <xdr:cNvCxnSpPr/>
      </xdr:nvCxnSpPr>
      <xdr:spPr>
        <a:xfrm>
          <a:off x="11207750" y="131118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15" name="テキスト ボックス 614">
          <a:extLst>
            <a:ext uri="{FF2B5EF4-FFF2-40B4-BE49-F238E27FC236}">
              <a16:creationId xmlns:a16="http://schemas.microsoft.com/office/drawing/2014/main" id="{03122870-B4F2-4CEF-976A-E4CF382E7C40}"/>
            </a:ext>
          </a:extLst>
        </xdr:cNvPr>
        <xdr:cNvSpPr txBox="1"/>
      </xdr:nvSpPr>
      <xdr:spPr>
        <a:xfrm>
          <a:off x="10842791" y="1297597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16" name="直線コネクタ 615">
          <a:extLst>
            <a:ext uri="{FF2B5EF4-FFF2-40B4-BE49-F238E27FC236}">
              <a16:creationId xmlns:a16="http://schemas.microsoft.com/office/drawing/2014/main" id="{609884F5-5CE5-4D85-BE88-7167BD25225B}"/>
            </a:ext>
          </a:extLst>
        </xdr:cNvPr>
        <xdr:cNvCxnSpPr/>
      </xdr:nvCxnSpPr>
      <xdr:spPr>
        <a:xfrm>
          <a:off x="11207750" y="1279797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17" name="テキスト ボックス 616">
          <a:extLst>
            <a:ext uri="{FF2B5EF4-FFF2-40B4-BE49-F238E27FC236}">
              <a16:creationId xmlns:a16="http://schemas.microsoft.com/office/drawing/2014/main" id="{620CDD5C-0ADF-4AEF-A054-74B2A5E8FEC7}"/>
            </a:ext>
          </a:extLst>
        </xdr:cNvPr>
        <xdr:cNvSpPr txBox="1"/>
      </xdr:nvSpPr>
      <xdr:spPr>
        <a:xfrm>
          <a:off x="10906911" y="1266209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18" name="直線コネクタ 617">
          <a:extLst>
            <a:ext uri="{FF2B5EF4-FFF2-40B4-BE49-F238E27FC236}">
              <a16:creationId xmlns:a16="http://schemas.microsoft.com/office/drawing/2014/main" id="{8DABB400-15D7-4625-ACE5-9A95BEE3CA35}"/>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19" name="【児童館】&#10;有形固定資産減価償却率グラフ枠">
          <a:extLst>
            <a:ext uri="{FF2B5EF4-FFF2-40B4-BE49-F238E27FC236}">
              <a16:creationId xmlns:a16="http://schemas.microsoft.com/office/drawing/2014/main" id="{2B5453DC-67D8-417D-B103-D48350A33F90}"/>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124642</xdr:rowOff>
    </xdr:from>
    <xdr:to>
      <xdr:col>85</xdr:col>
      <xdr:colOff>126364</xdr:colOff>
      <xdr:row>86</xdr:row>
      <xdr:rowOff>168729</xdr:rowOff>
    </xdr:to>
    <xdr:cxnSp macro="">
      <xdr:nvCxnSpPr>
        <xdr:cNvPr id="620" name="直線コネクタ 619">
          <a:extLst>
            <a:ext uri="{FF2B5EF4-FFF2-40B4-BE49-F238E27FC236}">
              <a16:creationId xmlns:a16="http://schemas.microsoft.com/office/drawing/2014/main" id="{976895D4-0C5A-4DB5-891B-A4CF8A7AD071}"/>
            </a:ext>
          </a:extLst>
        </xdr:cNvPr>
        <xdr:cNvCxnSpPr/>
      </xdr:nvCxnSpPr>
      <xdr:spPr>
        <a:xfrm flipV="1">
          <a:off x="14699614" y="13008792"/>
          <a:ext cx="0" cy="1358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21" name="【児童館】&#10;有形固定資産減価償却率最小値テキスト">
          <a:extLst>
            <a:ext uri="{FF2B5EF4-FFF2-40B4-BE49-F238E27FC236}">
              <a16:creationId xmlns:a16="http://schemas.microsoft.com/office/drawing/2014/main" id="{E703C544-B970-47DA-9AD9-4913851A2C5B}"/>
            </a:ext>
          </a:extLst>
        </xdr:cNvPr>
        <xdr:cNvSpPr txBox="1"/>
      </xdr:nvSpPr>
      <xdr:spPr>
        <a:xfrm>
          <a:off x="14738350" y="14371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22" name="直線コネクタ 621">
          <a:extLst>
            <a:ext uri="{FF2B5EF4-FFF2-40B4-BE49-F238E27FC236}">
              <a16:creationId xmlns:a16="http://schemas.microsoft.com/office/drawing/2014/main" id="{925D7DDA-7F90-4257-B543-8C9AE465BB97}"/>
            </a:ext>
          </a:extLst>
        </xdr:cNvPr>
        <xdr:cNvCxnSpPr/>
      </xdr:nvCxnSpPr>
      <xdr:spPr>
        <a:xfrm>
          <a:off x="14611350" y="1436732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71319</xdr:rowOff>
    </xdr:from>
    <xdr:ext cx="405111" cy="259045"/>
    <xdr:sp macro="" textlink="">
      <xdr:nvSpPr>
        <xdr:cNvPr id="623" name="【児童館】&#10;有形固定資産減価償却率最大値テキスト">
          <a:extLst>
            <a:ext uri="{FF2B5EF4-FFF2-40B4-BE49-F238E27FC236}">
              <a16:creationId xmlns:a16="http://schemas.microsoft.com/office/drawing/2014/main" id="{75A6351D-9C30-4475-BE46-A6E63BB9CD5F}"/>
            </a:ext>
          </a:extLst>
        </xdr:cNvPr>
        <xdr:cNvSpPr txBox="1"/>
      </xdr:nvSpPr>
      <xdr:spPr>
        <a:xfrm>
          <a:off x="14738350" y="12790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124642</xdr:rowOff>
    </xdr:from>
    <xdr:to>
      <xdr:col>86</xdr:col>
      <xdr:colOff>25400</xdr:colOff>
      <xdr:row>78</xdr:row>
      <xdr:rowOff>124642</xdr:rowOff>
    </xdr:to>
    <xdr:cxnSp macro="">
      <xdr:nvCxnSpPr>
        <xdr:cNvPr id="624" name="直線コネクタ 623">
          <a:extLst>
            <a:ext uri="{FF2B5EF4-FFF2-40B4-BE49-F238E27FC236}">
              <a16:creationId xmlns:a16="http://schemas.microsoft.com/office/drawing/2014/main" id="{84AEA3AF-B28F-47D2-ACBA-C6D45723F5B4}"/>
            </a:ext>
          </a:extLst>
        </xdr:cNvPr>
        <xdr:cNvCxnSpPr/>
      </xdr:nvCxnSpPr>
      <xdr:spPr>
        <a:xfrm>
          <a:off x="14611350" y="1300879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8545</xdr:rowOff>
    </xdr:from>
    <xdr:ext cx="405111" cy="259045"/>
    <xdr:sp macro="" textlink="">
      <xdr:nvSpPr>
        <xdr:cNvPr id="625" name="【児童館】&#10;有形固定資産減価償却率平均値テキスト">
          <a:extLst>
            <a:ext uri="{FF2B5EF4-FFF2-40B4-BE49-F238E27FC236}">
              <a16:creationId xmlns:a16="http://schemas.microsoft.com/office/drawing/2014/main" id="{4FB4ECD7-6DF1-45D7-8E1B-7DD960980BDD}"/>
            </a:ext>
          </a:extLst>
        </xdr:cNvPr>
        <xdr:cNvSpPr txBox="1"/>
      </xdr:nvSpPr>
      <xdr:spPr>
        <a:xfrm>
          <a:off x="14738350" y="13553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157118</xdr:rowOff>
    </xdr:from>
    <xdr:to>
      <xdr:col>85</xdr:col>
      <xdr:colOff>177800</xdr:colOff>
      <xdr:row>83</xdr:row>
      <xdr:rowOff>87268</xdr:rowOff>
    </xdr:to>
    <xdr:sp macro="" textlink="">
      <xdr:nvSpPr>
        <xdr:cNvPr id="626" name="フローチャート: 判断 625">
          <a:extLst>
            <a:ext uri="{FF2B5EF4-FFF2-40B4-BE49-F238E27FC236}">
              <a16:creationId xmlns:a16="http://schemas.microsoft.com/office/drawing/2014/main" id="{9800419D-DCA6-4601-A58D-21569EB7ADA9}"/>
            </a:ext>
          </a:extLst>
        </xdr:cNvPr>
        <xdr:cNvSpPr/>
      </xdr:nvSpPr>
      <xdr:spPr>
        <a:xfrm>
          <a:off x="14649450" y="1370166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145687</xdr:rowOff>
    </xdr:from>
    <xdr:to>
      <xdr:col>81</xdr:col>
      <xdr:colOff>101600</xdr:colOff>
      <xdr:row>83</xdr:row>
      <xdr:rowOff>75837</xdr:rowOff>
    </xdr:to>
    <xdr:sp macro="" textlink="">
      <xdr:nvSpPr>
        <xdr:cNvPr id="627" name="フローチャート: 判断 626">
          <a:extLst>
            <a:ext uri="{FF2B5EF4-FFF2-40B4-BE49-F238E27FC236}">
              <a16:creationId xmlns:a16="http://schemas.microsoft.com/office/drawing/2014/main" id="{AE6710D6-8077-4DE8-BE02-7084D0606F8E}"/>
            </a:ext>
          </a:extLst>
        </xdr:cNvPr>
        <xdr:cNvSpPr/>
      </xdr:nvSpPr>
      <xdr:spPr>
        <a:xfrm>
          <a:off x="13887450" y="1369023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144055</xdr:rowOff>
    </xdr:from>
    <xdr:to>
      <xdr:col>76</xdr:col>
      <xdr:colOff>165100</xdr:colOff>
      <xdr:row>83</xdr:row>
      <xdr:rowOff>74205</xdr:rowOff>
    </xdr:to>
    <xdr:sp macro="" textlink="">
      <xdr:nvSpPr>
        <xdr:cNvPr id="628" name="フローチャート: 判断 627">
          <a:extLst>
            <a:ext uri="{FF2B5EF4-FFF2-40B4-BE49-F238E27FC236}">
              <a16:creationId xmlns:a16="http://schemas.microsoft.com/office/drawing/2014/main" id="{19A822BE-9279-4479-B721-FBB24126985B}"/>
            </a:ext>
          </a:extLst>
        </xdr:cNvPr>
        <xdr:cNvSpPr/>
      </xdr:nvSpPr>
      <xdr:spPr>
        <a:xfrm>
          <a:off x="13093700" y="136886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1995</xdr:rowOff>
    </xdr:from>
    <xdr:to>
      <xdr:col>72</xdr:col>
      <xdr:colOff>38100</xdr:colOff>
      <xdr:row>83</xdr:row>
      <xdr:rowOff>103595</xdr:rowOff>
    </xdr:to>
    <xdr:sp macro="" textlink="">
      <xdr:nvSpPr>
        <xdr:cNvPr id="629" name="フローチャート: 判断 628">
          <a:extLst>
            <a:ext uri="{FF2B5EF4-FFF2-40B4-BE49-F238E27FC236}">
              <a16:creationId xmlns:a16="http://schemas.microsoft.com/office/drawing/2014/main" id="{929F5E63-5380-4BB3-B993-D64324FCFDFA}"/>
            </a:ext>
          </a:extLst>
        </xdr:cNvPr>
        <xdr:cNvSpPr/>
      </xdr:nvSpPr>
      <xdr:spPr>
        <a:xfrm>
          <a:off x="12299950" y="137116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140788</xdr:rowOff>
    </xdr:from>
    <xdr:to>
      <xdr:col>67</xdr:col>
      <xdr:colOff>101600</xdr:colOff>
      <xdr:row>83</xdr:row>
      <xdr:rowOff>70938</xdr:rowOff>
    </xdr:to>
    <xdr:sp macro="" textlink="">
      <xdr:nvSpPr>
        <xdr:cNvPr id="630" name="フローチャート: 判断 629">
          <a:extLst>
            <a:ext uri="{FF2B5EF4-FFF2-40B4-BE49-F238E27FC236}">
              <a16:creationId xmlns:a16="http://schemas.microsoft.com/office/drawing/2014/main" id="{9DD06BAD-D949-4BBB-BF23-0BF038280B46}"/>
            </a:ext>
          </a:extLst>
        </xdr:cNvPr>
        <xdr:cNvSpPr/>
      </xdr:nvSpPr>
      <xdr:spPr>
        <a:xfrm>
          <a:off x="11487150" y="1368533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31" name="テキスト ボックス 630">
          <a:extLst>
            <a:ext uri="{FF2B5EF4-FFF2-40B4-BE49-F238E27FC236}">
              <a16:creationId xmlns:a16="http://schemas.microsoft.com/office/drawing/2014/main" id="{4644211C-717D-4032-802E-CA831B1CE9B7}"/>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32" name="テキスト ボックス 631">
          <a:extLst>
            <a:ext uri="{FF2B5EF4-FFF2-40B4-BE49-F238E27FC236}">
              <a16:creationId xmlns:a16="http://schemas.microsoft.com/office/drawing/2014/main" id="{9FD608EA-DA76-4396-9DF9-9204333F0076}"/>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33" name="テキスト ボックス 632">
          <a:extLst>
            <a:ext uri="{FF2B5EF4-FFF2-40B4-BE49-F238E27FC236}">
              <a16:creationId xmlns:a16="http://schemas.microsoft.com/office/drawing/2014/main" id="{66869A8C-C9D9-4321-BD92-F20738374ABF}"/>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34" name="テキスト ボックス 633">
          <a:extLst>
            <a:ext uri="{FF2B5EF4-FFF2-40B4-BE49-F238E27FC236}">
              <a16:creationId xmlns:a16="http://schemas.microsoft.com/office/drawing/2014/main" id="{44BEF917-AAAF-4E07-BE0E-A1B83F6FFC96}"/>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35" name="テキスト ボックス 634">
          <a:extLst>
            <a:ext uri="{FF2B5EF4-FFF2-40B4-BE49-F238E27FC236}">
              <a16:creationId xmlns:a16="http://schemas.microsoft.com/office/drawing/2014/main" id="{015A663B-79DA-4C56-8C2B-29D4B0145FB6}"/>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11793</xdr:rowOff>
    </xdr:from>
    <xdr:to>
      <xdr:col>85</xdr:col>
      <xdr:colOff>177800</xdr:colOff>
      <xdr:row>85</xdr:row>
      <xdr:rowOff>113393</xdr:rowOff>
    </xdr:to>
    <xdr:sp macro="" textlink="">
      <xdr:nvSpPr>
        <xdr:cNvPr id="636" name="楕円 635">
          <a:extLst>
            <a:ext uri="{FF2B5EF4-FFF2-40B4-BE49-F238E27FC236}">
              <a16:creationId xmlns:a16="http://schemas.microsoft.com/office/drawing/2014/main" id="{1ECB4885-2887-4009-90E0-318FC1E079B4}"/>
            </a:ext>
          </a:extLst>
        </xdr:cNvPr>
        <xdr:cNvSpPr/>
      </xdr:nvSpPr>
      <xdr:spPr>
        <a:xfrm>
          <a:off x="14649450" y="1405164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161670</xdr:rowOff>
    </xdr:from>
    <xdr:ext cx="405111" cy="259045"/>
    <xdr:sp macro="" textlink="">
      <xdr:nvSpPr>
        <xdr:cNvPr id="637" name="【児童館】&#10;有形固定資産減価償却率該当値テキスト">
          <a:extLst>
            <a:ext uri="{FF2B5EF4-FFF2-40B4-BE49-F238E27FC236}">
              <a16:creationId xmlns:a16="http://schemas.microsoft.com/office/drawing/2014/main" id="{A36CBED6-3B7E-431A-A09D-FBBBEA110D99}"/>
            </a:ext>
          </a:extLst>
        </xdr:cNvPr>
        <xdr:cNvSpPr txBox="1"/>
      </xdr:nvSpPr>
      <xdr:spPr>
        <a:xfrm>
          <a:off x="14738350" y="14036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157118</xdr:rowOff>
    </xdr:from>
    <xdr:to>
      <xdr:col>81</xdr:col>
      <xdr:colOff>101600</xdr:colOff>
      <xdr:row>85</xdr:row>
      <xdr:rowOff>87268</xdr:rowOff>
    </xdr:to>
    <xdr:sp macro="" textlink="">
      <xdr:nvSpPr>
        <xdr:cNvPr id="638" name="楕円 637">
          <a:extLst>
            <a:ext uri="{FF2B5EF4-FFF2-40B4-BE49-F238E27FC236}">
              <a16:creationId xmlns:a16="http://schemas.microsoft.com/office/drawing/2014/main" id="{96FAE014-42C3-4686-AC20-F0ACDAF89001}"/>
            </a:ext>
          </a:extLst>
        </xdr:cNvPr>
        <xdr:cNvSpPr/>
      </xdr:nvSpPr>
      <xdr:spPr>
        <a:xfrm>
          <a:off x="13887450" y="14031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36468</xdr:rowOff>
    </xdr:from>
    <xdr:to>
      <xdr:col>85</xdr:col>
      <xdr:colOff>127000</xdr:colOff>
      <xdr:row>85</xdr:row>
      <xdr:rowOff>62593</xdr:rowOff>
    </xdr:to>
    <xdr:cxnSp macro="">
      <xdr:nvCxnSpPr>
        <xdr:cNvPr id="639" name="直線コネクタ 638">
          <a:extLst>
            <a:ext uri="{FF2B5EF4-FFF2-40B4-BE49-F238E27FC236}">
              <a16:creationId xmlns:a16="http://schemas.microsoft.com/office/drawing/2014/main" id="{DB5A8EEA-2393-415D-9A4D-2F5B7FC4647A}"/>
            </a:ext>
          </a:extLst>
        </xdr:cNvPr>
        <xdr:cNvCxnSpPr/>
      </xdr:nvCxnSpPr>
      <xdr:spPr>
        <a:xfrm>
          <a:off x="13938250" y="14076318"/>
          <a:ext cx="762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157118</xdr:rowOff>
    </xdr:from>
    <xdr:to>
      <xdr:col>76</xdr:col>
      <xdr:colOff>165100</xdr:colOff>
      <xdr:row>85</xdr:row>
      <xdr:rowOff>87268</xdr:rowOff>
    </xdr:to>
    <xdr:sp macro="" textlink="">
      <xdr:nvSpPr>
        <xdr:cNvPr id="640" name="楕円 639">
          <a:extLst>
            <a:ext uri="{FF2B5EF4-FFF2-40B4-BE49-F238E27FC236}">
              <a16:creationId xmlns:a16="http://schemas.microsoft.com/office/drawing/2014/main" id="{0C9B01DB-3691-4BA3-B214-89FFFA3B4FBF}"/>
            </a:ext>
          </a:extLst>
        </xdr:cNvPr>
        <xdr:cNvSpPr/>
      </xdr:nvSpPr>
      <xdr:spPr>
        <a:xfrm>
          <a:off x="13093700" y="14031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36468</xdr:rowOff>
    </xdr:from>
    <xdr:to>
      <xdr:col>81</xdr:col>
      <xdr:colOff>50800</xdr:colOff>
      <xdr:row>85</xdr:row>
      <xdr:rowOff>36468</xdr:rowOff>
    </xdr:to>
    <xdr:cxnSp macro="">
      <xdr:nvCxnSpPr>
        <xdr:cNvPr id="641" name="直線コネクタ 640">
          <a:extLst>
            <a:ext uri="{FF2B5EF4-FFF2-40B4-BE49-F238E27FC236}">
              <a16:creationId xmlns:a16="http://schemas.microsoft.com/office/drawing/2014/main" id="{EDB9E85D-6E2A-4AA7-A332-2D70E0F3EAF3}"/>
            </a:ext>
          </a:extLst>
        </xdr:cNvPr>
        <xdr:cNvCxnSpPr/>
      </xdr:nvCxnSpPr>
      <xdr:spPr>
        <a:xfrm>
          <a:off x="13144500" y="1407631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132624</xdr:rowOff>
    </xdr:from>
    <xdr:to>
      <xdr:col>72</xdr:col>
      <xdr:colOff>38100</xdr:colOff>
      <xdr:row>85</xdr:row>
      <xdr:rowOff>62774</xdr:rowOff>
    </xdr:to>
    <xdr:sp macro="" textlink="">
      <xdr:nvSpPr>
        <xdr:cNvPr id="642" name="楕円 641">
          <a:extLst>
            <a:ext uri="{FF2B5EF4-FFF2-40B4-BE49-F238E27FC236}">
              <a16:creationId xmlns:a16="http://schemas.microsoft.com/office/drawing/2014/main" id="{646E11BA-D1C4-45A3-8031-91396FA08CE4}"/>
            </a:ext>
          </a:extLst>
        </xdr:cNvPr>
        <xdr:cNvSpPr/>
      </xdr:nvSpPr>
      <xdr:spPr>
        <a:xfrm>
          <a:off x="12299950" y="1400737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11974</xdr:rowOff>
    </xdr:from>
    <xdr:to>
      <xdr:col>76</xdr:col>
      <xdr:colOff>114300</xdr:colOff>
      <xdr:row>85</xdr:row>
      <xdr:rowOff>36468</xdr:rowOff>
    </xdr:to>
    <xdr:cxnSp macro="">
      <xdr:nvCxnSpPr>
        <xdr:cNvPr id="643" name="直線コネクタ 642">
          <a:extLst>
            <a:ext uri="{FF2B5EF4-FFF2-40B4-BE49-F238E27FC236}">
              <a16:creationId xmlns:a16="http://schemas.microsoft.com/office/drawing/2014/main" id="{59FD25EB-B48A-4B27-93F6-976491040B9B}"/>
            </a:ext>
          </a:extLst>
        </xdr:cNvPr>
        <xdr:cNvCxnSpPr/>
      </xdr:nvCxnSpPr>
      <xdr:spPr>
        <a:xfrm>
          <a:off x="12344400" y="14051824"/>
          <a:ext cx="80010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92364</xdr:rowOff>
    </xdr:from>
    <xdr:ext cx="405111" cy="259045"/>
    <xdr:sp macro="" textlink="">
      <xdr:nvSpPr>
        <xdr:cNvPr id="644" name="n_1aveValue【児童館】&#10;有形固定資産減価償却率">
          <a:extLst>
            <a:ext uri="{FF2B5EF4-FFF2-40B4-BE49-F238E27FC236}">
              <a16:creationId xmlns:a16="http://schemas.microsoft.com/office/drawing/2014/main" id="{89B90492-2B95-4311-9053-C0ACD1A898EF}"/>
            </a:ext>
          </a:extLst>
        </xdr:cNvPr>
        <xdr:cNvSpPr txBox="1"/>
      </xdr:nvSpPr>
      <xdr:spPr>
        <a:xfrm>
          <a:off x="13742044" y="13471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90732</xdr:rowOff>
    </xdr:from>
    <xdr:ext cx="405111" cy="259045"/>
    <xdr:sp macro="" textlink="">
      <xdr:nvSpPr>
        <xdr:cNvPr id="645" name="n_2aveValue【児童館】&#10;有形固定資産減価償却率">
          <a:extLst>
            <a:ext uri="{FF2B5EF4-FFF2-40B4-BE49-F238E27FC236}">
              <a16:creationId xmlns:a16="http://schemas.microsoft.com/office/drawing/2014/main" id="{8E0B2BC9-2564-44C3-9827-DD861724EE00}"/>
            </a:ext>
          </a:extLst>
        </xdr:cNvPr>
        <xdr:cNvSpPr txBox="1"/>
      </xdr:nvSpPr>
      <xdr:spPr>
        <a:xfrm>
          <a:off x="12960994" y="1347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120122</xdr:rowOff>
    </xdr:from>
    <xdr:ext cx="405111" cy="259045"/>
    <xdr:sp macro="" textlink="">
      <xdr:nvSpPr>
        <xdr:cNvPr id="646" name="n_3aveValue【児童館】&#10;有形固定資産減価償却率">
          <a:extLst>
            <a:ext uri="{FF2B5EF4-FFF2-40B4-BE49-F238E27FC236}">
              <a16:creationId xmlns:a16="http://schemas.microsoft.com/office/drawing/2014/main" id="{DF9C6428-F301-4D9D-9942-0218162B1FEB}"/>
            </a:ext>
          </a:extLst>
        </xdr:cNvPr>
        <xdr:cNvSpPr txBox="1"/>
      </xdr:nvSpPr>
      <xdr:spPr>
        <a:xfrm>
          <a:off x="12167244" y="13499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87465</xdr:rowOff>
    </xdr:from>
    <xdr:ext cx="405111" cy="259045"/>
    <xdr:sp macro="" textlink="">
      <xdr:nvSpPr>
        <xdr:cNvPr id="647" name="n_4aveValue【児童館】&#10;有形固定資産減価償却率">
          <a:extLst>
            <a:ext uri="{FF2B5EF4-FFF2-40B4-BE49-F238E27FC236}">
              <a16:creationId xmlns:a16="http://schemas.microsoft.com/office/drawing/2014/main" id="{7A68A493-BD20-40AC-81E3-56BF63FE1F08}"/>
            </a:ext>
          </a:extLst>
        </xdr:cNvPr>
        <xdr:cNvSpPr txBox="1"/>
      </xdr:nvSpPr>
      <xdr:spPr>
        <a:xfrm>
          <a:off x="11354444" y="13466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78395</xdr:rowOff>
    </xdr:from>
    <xdr:ext cx="405111" cy="259045"/>
    <xdr:sp macro="" textlink="">
      <xdr:nvSpPr>
        <xdr:cNvPr id="648" name="n_1mainValue【児童館】&#10;有形固定資産減価償却率">
          <a:extLst>
            <a:ext uri="{FF2B5EF4-FFF2-40B4-BE49-F238E27FC236}">
              <a16:creationId xmlns:a16="http://schemas.microsoft.com/office/drawing/2014/main" id="{C57D0221-2655-43F3-9527-13761AEEECF2}"/>
            </a:ext>
          </a:extLst>
        </xdr:cNvPr>
        <xdr:cNvSpPr txBox="1"/>
      </xdr:nvSpPr>
      <xdr:spPr>
        <a:xfrm>
          <a:off x="13742044" y="1411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78395</xdr:rowOff>
    </xdr:from>
    <xdr:ext cx="405111" cy="259045"/>
    <xdr:sp macro="" textlink="">
      <xdr:nvSpPr>
        <xdr:cNvPr id="649" name="n_2mainValue【児童館】&#10;有形固定資産減価償却率">
          <a:extLst>
            <a:ext uri="{FF2B5EF4-FFF2-40B4-BE49-F238E27FC236}">
              <a16:creationId xmlns:a16="http://schemas.microsoft.com/office/drawing/2014/main" id="{1102089A-B761-464F-AB73-BCB05E05F68B}"/>
            </a:ext>
          </a:extLst>
        </xdr:cNvPr>
        <xdr:cNvSpPr txBox="1"/>
      </xdr:nvSpPr>
      <xdr:spPr>
        <a:xfrm>
          <a:off x="12960994" y="14118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53901</xdr:rowOff>
    </xdr:from>
    <xdr:ext cx="405111" cy="259045"/>
    <xdr:sp macro="" textlink="">
      <xdr:nvSpPr>
        <xdr:cNvPr id="650" name="n_3mainValue【児童館】&#10;有形固定資産減価償却率">
          <a:extLst>
            <a:ext uri="{FF2B5EF4-FFF2-40B4-BE49-F238E27FC236}">
              <a16:creationId xmlns:a16="http://schemas.microsoft.com/office/drawing/2014/main" id="{471CD806-BD46-4F77-B36E-BEAB64C6F66B}"/>
            </a:ext>
          </a:extLst>
        </xdr:cNvPr>
        <xdr:cNvSpPr txBox="1"/>
      </xdr:nvSpPr>
      <xdr:spPr>
        <a:xfrm>
          <a:off x="12167244" y="1409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51" name="正方形/長方形 650">
          <a:extLst>
            <a:ext uri="{FF2B5EF4-FFF2-40B4-BE49-F238E27FC236}">
              <a16:creationId xmlns:a16="http://schemas.microsoft.com/office/drawing/2014/main" id="{96C93E5D-B817-44C3-A7DE-2460C2B3869F}"/>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2" name="正方形/長方形 651">
          <a:extLst>
            <a:ext uri="{FF2B5EF4-FFF2-40B4-BE49-F238E27FC236}">
              <a16:creationId xmlns:a16="http://schemas.microsoft.com/office/drawing/2014/main" id="{5CDCC3A2-B028-4FB5-95E5-48FC316D0E48}"/>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3" name="正方形/長方形 652">
          <a:extLst>
            <a:ext uri="{FF2B5EF4-FFF2-40B4-BE49-F238E27FC236}">
              <a16:creationId xmlns:a16="http://schemas.microsoft.com/office/drawing/2014/main" id="{19D7B3BC-A44D-46F6-89DB-0CEDF0AB9E23}"/>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4" name="正方形/長方形 653">
          <a:extLst>
            <a:ext uri="{FF2B5EF4-FFF2-40B4-BE49-F238E27FC236}">
              <a16:creationId xmlns:a16="http://schemas.microsoft.com/office/drawing/2014/main" id="{7629FE5F-EF54-414E-B5A8-E2423BC99EE8}"/>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5" name="正方形/長方形 654">
          <a:extLst>
            <a:ext uri="{FF2B5EF4-FFF2-40B4-BE49-F238E27FC236}">
              <a16:creationId xmlns:a16="http://schemas.microsoft.com/office/drawing/2014/main" id="{3C1CC8CE-70E2-46CE-97E5-614208A243C8}"/>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6" name="正方形/長方形 655">
          <a:extLst>
            <a:ext uri="{FF2B5EF4-FFF2-40B4-BE49-F238E27FC236}">
              <a16:creationId xmlns:a16="http://schemas.microsoft.com/office/drawing/2014/main" id="{20B9EE16-DF12-42DF-AEAD-14643CD000DB}"/>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7" name="正方形/長方形 656">
          <a:extLst>
            <a:ext uri="{FF2B5EF4-FFF2-40B4-BE49-F238E27FC236}">
              <a16:creationId xmlns:a16="http://schemas.microsoft.com/office/drawing/2014/main" id="{BC2D571F-E302-44D1-A341-7E3A4D2D56AE}"/>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58" name="正方形/長方形 657">
          <a:extLst>
            <a:ext uri="{FF2B5EF4-FFF2-40B4-BE49-F238E27FC236}">
              <a16:creationId xmlns:a16="http://schemas.microsoft.com/office/drawing/2014/main" id="{85CFCC25-5FE8-4465-9ACB-8A1002C1C792}"/>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59" name="テキスト ボックス 658">
          <a:extLst>
            <a:ext uri="{FF2B5EF4-FFF2-40B4-BE49-F238E27FC236}">
              <a16:creationId xmlns:a16="http://schemas.microsoft.com/office/drawing/2014/main" id="{98E70F40-D548-4E27-AA87-B92FB29E0D8B}"/>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60" name="直線コネクタ 659">
          <a:extLst>
            <a:ext uri="{FF2B5EF4-FFF2-40B4-BE49-F238E27FC236}">
              <a16:creationId xmlns:a16="http://schemas.microsoft.com/office/drawing/2014/main" id="{BDD3BA36-50F8-41CA-A624-86C64C90D725}"/>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61" name="直線コネクタ 660">
          <a:extLst>
            <a:ext uri="{FF2B5EF4-FFF2-40B4-BE49-F238E27FC236}">
              <a16:creationId xmlns:a16="http://schemas.microsoft.com/office/drawing/2014/main" id="{939713F3-9EE2-4871-813E-D4F4D90C89E7}"/>
            </a:ext>
          </a:extLst>
        </xdr:cNvPr>
        <xdr:cNvCxnSpPr/>
      </xdr:nvCxnSpPr>
      <xdr:spPr>
        <a:xfrm>
          <a:off x="164592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62" name="テキスト ボックス 661">
          <a:extLst>
            <a:ext uri="{FF2B5EF4-FFF2-40B4-BE49-F238E27FC236}">
              <a16:creationId xmlns:a16="http://schemas.microsoft.com/office/drawing/2014/main" id="{DDAA5F60-C8EE-465A-8E5A-2740BFD4624C}"/>
            </a:ext>
          </a:extLst>
        </xdr:cNvPr>
        <xdr:cNvSpPr txBox="1"/>
      </xdr:nvSpPr>
      <xdr:spPr>
        <a:xfrm>
          <a:off x="160491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63" name="直線コネクタ 662">
          <a:extLst>
            <a:ext uri="{FF2B5EF4-FFF2-40B4-BE49-F238E27FC236}">
              <a16:creationId xmlns:a16="http://schemas.microsoft.com/office/drawing/2014/main" id="{7BC3B392-D0AB-42C4-8244-FED54B102369}"/>
            </a:ext>
          </a:extLst>
        </xdr:cNvPr>
        <xdr:cNvCxnSpPr/>
      </xdr:nvCxnSpPr>
      <xdr:spPr>
        <a:xfrm>
          <a:off x="164592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64" name="テキスト ボックス 663">
          <a:extLst>
            <a:ext uri="{FF2B5EF4-FFF2-40B4-BE49-F238E27FC236}">
              <a16:creationId xmlns:a16="http://schemas.microsoft.com/office/drawing/2014/main" id="{3CF29EFD-A592-4428-BAEC-C29F0C15EBA8}"/>
            </a:ext>
          </a:extLst>
        </xdr:cNvPr>
        <xdr:cNvSpPr txBox="1"/>
      </xdr:nvSpPr>
      <xdr:spPr>
        <a:xfrm>
          <a:off x="16049171" y="1366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65" name="直線コネクタ 664">
          <a:extLst>
            <a:ext uri="{FF2B5EF4-FFF2-40B4-BE49-F238E27FC236}">
              <a16:creationId xmlns:a16="http://schemas.microsoft.com/office/drawing/2014/main" id="{739FB2D8-3667-432C-AE34-8987F8CBC83F}"/>
            </a:ext>
          </a:extLst>
        </xdr:cNvPr>
        <xdr:cNvCxnSpPr/>
      </xdr:nvCxnSpPr>
      <xdr:spPr>
        <a:xfrm>
          <a:off x="164592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66" name="テキスト ボックス 665">
          <a:extLst>
            <a:ext uri="{FF2B5EF4-FFF2-40B4-BE49-F238E27FC236}">
              <a16:creationId xmlns:a16="http://schemas.microsoft.com/office/drawing/2014/main" id="{927B90EB-B55C-4631-B5EE-48E94FB3EB66}"/>
            </a:ext>
          </a:extLst>
        </xdr:cNvPr>
        <xdr:cNvSpPr txBox="1"/>
      </xdr:nvSpPr>
      <xdr:spPr>
        <a:xfrm>
          <a:off x="16049171" y="1322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67" name="直線コネクタ 666">
          <a:extLst>
            <a:ext uri="{FF2B5EF4-FFF2-40B4-BE49-F238E27FC236}">
              <a16:creationId xmlns:a16="http://schemas.microsoft.com/office/drawing/2014/main" id="{8C1CA826-4FC3-4E86-939D-79A8AA75D3A3}"/>
            </a:ext>
          </a:extLst>
        </xdr:cNvPr>
        <xdr:cNvCxnSpPr/>
      </xdr:nvCxnSpPr>
      <xdr:spPr>
        <a:xfrm>
          <a:off x="164592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68" name="テキスト ボックス 667">
          <a:extLst>
            <a:ext uri="{FF2B5EF4-FFF2-40B4-BE49-F238E27FC236}">
              <a16:creationId xmlns:a16="http://schemas.microsoft.com/office/drawing/2014/main" id="{8E9DD22D-D2B3-4BCF-A07C-FC7749A813A5}"/>
            </a:ext>
          </a:extLst>
        </xdr:cNvPr>
        <xdr:cNvSpPr txBox="1"/>
      </xdr:nvSpPr>
      <xdr:spPr>
        <a:xfrm>
          <a:off x="16049171" y="12786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69" name="直線コネクタ 668">
          <a:extLst>
            <a:ext uri="{FF2B5EF4-FFF2-40B4-BE49-F238E27FC236}">
              <a16:creationId xmlns:a16="http://schemas.microsoft.com/office/drawing/2014/main" id="{C387888A-F914-48FD-A06A-7B47D980435D}"/>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70" name="テキスト ボックス 669">
          <a:extLst>
            <a:ext uri="{FF2B5EF4-FFF2-40B4-BE49-F238E27FC236}">
              <a16:creationId xmlns:a16="http://schemas.microsoft.com/office/drawing/2014/main" id="{1ED23568-2FF0-460E-8216-14DB6E1DEB19}"/>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71" name="【児童館】&#10;一人当たり面積グラフ枠">
          <a:extLst>
            <a:ext uri="{FF2B5EF4-FFF2-40B4-BE49-F238E27FC236}">
              <a16:creationId xmlns:a16="http://schemas.microsoft.com/office/drawing/2014/main" id="{72A88625-74A3-40D4-9D14-89D9614A2DFA}"/>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163830</xdr:rowOff>
    </xdr:from>
    <xdr:to>
      <xdr:col>116</xdr:col>
      <xdr:colOff>62864</xdr:colOff>
      <xdr:row>86</xdr:row>
      <xdr:rowOff>15239</xdr:rowOff>
    </xdr:to>
    <xdr:cxnSp macro="">
      <xdr:nvCxnSpPr>
        <xdr:cNvPr id="672" name="直線コネクタ 671">
          <a:extLst>
            <a:ext uri="{FF2B5EF4-FFF2-40B4-BE49-F238E27FC236}">
              <a16:creationId xmlns:a16="http://schemas.microsoft.com/office/drawing/2014/main" id="{416A5A52-867F-4927-AC3E-AC904B030298}"/>
            </a:ext>
          </a:extLst>
        </xdr:cNvPr>
        <xdr:cNvCxnSpPr/>
      </xdr:nvCxnSpPr>
      <xdr:spPr>
        <a:xfrm flipV="1">
          <a:off x="19951064" y="12882880"/>
          <a:ext cx="0" cy="1337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73" name="【児童館】&#10;一人当たり面積最小値テキスト">
          <a:extLst>
            <a:ext uri="{FF2B5EF4-FFF2-40B4-BE49-F238E27FC236}">
              <a16:creationId xmlns:a16="http://schemas.microsoft.com/office/drawing/2014/main" id="{90576AE2-F8D7-4E1E-9872-7AFB4C435711}"/>
            </a:ext>
          </a:extLst>
        </xdr:cNvPr>
        <xdr:cNvSpPr txBox="1"/>
      </xdr:nvSpPr>
      <xdr:spPr>
        <a:xfrm>
          <a:off x="19989800" y="14224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74" name="直線コネクタ 673">
          <a:extLst>
            <a:ext uri="{FF2B5EF4-FFF2-40B4-BE49-F238E27FC236}">
              <a16:creationId xmlns:a16="http://schemas.microsoft.com/office/drawing/2014/main" id="{330F5F23-D545-4041-B153-DE06F0736E28}"/>
            </a:ext>
          </a:extLst>
        </xdr:cNvPr>
        <xdr:cNvCxnSpPr/>
      </xdr:nvCxnSpPr>
      <xdr:spPr>
        <a:xfrm>
          <a:off x="19881850" y="142201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110507</xdr:rowOff>
    </xdr:from>
    <xdr:ext cx="469744" cy="259045"/>
    <xdr:sp macro="" textlink="">
      <xdr:nvSpPr>
        <xdr:cNvPr id="675" name="【児童館】&#10;一人当たり面積最大値テキスト">
          <a:extLst>
            <a:ext uri="{FF2B5EF4-FFF2-40B4-BE49-F238E27FC236}">
              <a16:creationId xmlns:a16="http://schemas.microsoft.com/office/drawing/2014/main" id="{92C697B7-4DA4-459E-947F-A2268656EDE8}"/>
            </a:ext>
          </a:extLst>
        </xdr:cNvPr>
        <xdr:cNvSpPr txBox="1"/>
      </xdr:nvSpPr>
      <xdr:spPr>
        <a:xfrm>
          <a:off x="19989800" y="12664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163830</xdr:rowOff>
    </xdr:from>
    <xdr:to>
      <xdr:col>116</xdr:col>
      <xdr:colOff>152400</xdr:colOff>
      <xdr:row>77</xdr:row>
      <xdr:rowOff>163830</xdr:rowOff>
    </xdr:to>
    <xdr:cxnSp macro="">
      <xdr:nvCxnSpPr>
        <xdr:cNvPr id="676" name="直線コネクタ 675">
          <a:extLst>
            <a:ext uri="{FF2B5EF4-FFF2-40B4-BE49-F238E27FC236}">
              <a16:creationId xmlns:a16="http://schemas.microsoft.com/office/drawing/2014/main" id="{998597BF-2088-4B74-97A0-90E72131BFD1}"/>
            </a:ext>
          </a:extLst>
        </xdr:cNvPr>
        <xdr:cNvCxnSpPr/>
      </xdr:nvCxnSpPr>
      <xdr:spPr>
        <a:xfrm>
          <a:off x="19881850" y="128828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33038</xdr:rowOff>
    </xdr:from>
    <xdr:ext cx="469744" cy="259045"/>
    <xdr:sp macro="" textlink="">
      <xdr:nvSpPr>
        <xdr:cNvPr id="677" name="【児童館】&#10;一人当たり面積平均値テキスト">
          <a:extLst>
            <a:ext uri="{FF2B5EF4-FFF2-40B4-BE49-F238E27FC236}">
              <a16:creationId xmlns:a16="http://schemas.microsoft.com/office/drawing/2014/main" id="{B1B773AA-A8F6-436C-BEE3-D9D95472A2A2}"/>
            </a:ext>
          </a:extLst>
        </xdr:cNvPr>
        <xdr:cNvSpPr txBox="1"/>
      </xdr:nvSpPr>
      <xdr:spPr>
        <a:xfrm>
          <a:off x="19989800" y="13742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10161</xdr:rowOff>
    </xdr:from>
    <xdr:to>
      <xdr:col>116</xdr:col>
      <xdr:colOff>114300</xdr:colOff>
      <xdr:row>84</xdr:row>
      <xdr:rowOff>111761</xdr:rowOff>
    </xdr:to>
    <xdr:sp macro="" textlink="">
      <xdr:nvSpPr>
        <xdr:cNvPr id="678" name="フローチャート: 判断 677">
          <a:extLst>
            <a:ext uri="{FF2B5EF4-FFF2-40B4-BE49-F238E27FC236}">
              <a16:creationId xmlns:a16="http://schemas.microsoft.com/office/drawing/2014/main" id="{D21424D5-597D-4A55-9241-BEE5C8A00F9E}"/>
            </a:ext>
          </a:extLst>
        </xdr:cNvPr>
        <xdr:cNvSpPr/>
      </xdr:nvSpPr>
      <xdr:spPr>
        <a:xfrm>
          <a:off x="19900900" y="13884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10161</xdr:rowOff>
    </xdr:from>
    <xdr:to>
      <xdr:col>112</xdr:col>
      <xdr:colOff>38100</xdr:colOff>
      <xdr:row>84</xdr:row>
      <xdr:rowOff>111761</xdr:rowOff>
    </xdr:to>
    <xdr:sp macro="" textlink="">
      <xdr:nvSpPr>
        <xdr:cNvPr id="679" name="フローチャート: 判断 678">
          <a:extLst>
            <a:ext uri="{FF2B5EF4-FFF2-40B4-BE49-F238E27FC236}">
              <a16:creationId xmlns:a16="http://schemas.microsoft.com/office/drawing/2014/main" id="{D22A156D-2C37-4EFA-87FD-3C544CDA19FF}"/>
            </a:ext>
          </a:extLst>
        </xdr:cNvPr>
        <xdr:cNvSpPr/>
      </xdr:nvSpPr>
      <xdr:spPr>
        <a:xfrm>
          <a:off x="19157950" y="1388491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33020</xdr:rowOff>
    </xdr:from>
    <xdr:to>
      <xdr:col>107</xdr:col>
      <xdr:colOff>101600</xdr:colOff>
      <xdr:row>84</xdr:row>
      <xdr:rowOff>134620</xdr:rowOff>
    </xdr:to>
    <xdr:sp macro="" textlink="">
      <xdr:nvSpPr>
        <xdr:cNvPr id="680" name="フローチャート: 判断 679">
          <a:extLst>
            <a:ext uri="{FF2B5EF4-FFF2-40B4-BE49-F238E27FC236}">
              <a16:creationId xmlns:a16="http://schemas.microsoft.com/office/drawing/2014/main" id="{97265909-FA9D-433D-93E6-C6120E9E2F7C}"/>
            </a:ext>
          </a:extLst>
        </xdr:cNvPr>
        <xdr:cNvSpPr/>
      </xdr:nvSpPr>
      <xdr:spPr>
        <a:xfrm>
          <a:off x="18345150" y="13907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55880</xdr:rowOff>
    </xdr:from>
    <xdr:to>
      <xdr:col>102</xdr:col>
      <xdr:colOff>165100</xdr:colOff>
      <xdr:row>84</xdr:row>
      <xdr:rowOff>157480</xdr:rowOff>
    </xdr:to>
    <xdr:sp macro="" textlink="">
      <xdr:nvSpPr>
        <xdr:cNvPr id="681" name="フローチャート: 判断 680">
          <a:extLst>
            <a:ext uri="{FF2B5EF4-FFF2-40B4-BE49-F238E27FC236}">
              <a16:creationId xmlns:a16="http://schemas.microsoft.com/office/drawing/2014/main" id="{BBA873B4-9530-4066-AE3E-DAC88DEFE8B5}"/>
            </a:ext>
          </a:extLst>
        </xdr:cNvPr>
        <xdr:cNvSpPr/>
      </xdr:nvSpPr>
      <xdr:spPr>
        <a:xfrm>
          <a:off x="17551400" y="1393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82" name="フローチャート: 判断 681">
          <a:extLst>
            <a:ext uri="{FF2B5EF4-FFF2-40B4-BE49-F238E27FC236}">
              <a16:creationId xmlns:a16="http://schemas.microsoft.com/office/drawing/2014/main" id="{68B267AC-E38C-422C-9EEE-5D97D515F971}"/>
            </a:ext>
          </a:extLst>
        </xdr:cNvPr>
        <xdr:cNvSpPr/>
      </xdr:nvSpPr>
      <xdr:spPr>
        <a:xfrm>
          <a:off x="16757650" y="138684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83" name="テキスト ボックス 682">
          <a:extLst>
            <a:ext uri="{FF2B5EF4-FFF2-40B4-BE49-F238E27FC236}">
              <a16:creationId xmlns:a16="http://schemas.microsoft.com/office/drawing/2014/main" id="{63877C20-B1BC-4221-98FB-D9F4AF425838}"/>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84" name="テキスト ボックス 683">
          <a:extLst>
            <a:ext uri="{FF2B5EF4-FFF2-40B4-BE49-F238E27FC236}">
              <a16:creationId xmlns:a16="http://schemas.microsoft.com/office/drawing/2014/main" id="{0D276D22-2547-4C19-9E49-DB74B828B1A1}"/>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85" name="テキスト ボックス 684">
          <a:extLst>
            <a:ext uri="{FF2B5EF4-FFF2-40B4-BE49-F238E27FC236}">
              <a16:creationId xmlns:a16="http://schemas.microsoft.com/office/drawing/2014/main" id="{7FEDF5F0-FC38-40E0-ACFF-C3054F03869B}"/>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86" name="テキスト ボックス 685">
          <a:extLst>
            <a:ext uri="{FF2B5EF4-FFF2-40B4-BE49-F238E27FC236}">
              <a16:creationId xmlns:a16="http://schemas.microsoft.com/office/drawing/2014/main" id="{1258B283-22A2-48ED-8C96-8F2EB063A689}"/>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87" name="テキスト ボックス 686">
          <a:extLst>
            <a:ext uri="{FF2B5EF4-FFF2-40B4-BE49-F238E27FC236}">
              <a16:creationId xmlns:a16="http://schemas.microsoft.com/office/drawing/2014/main" id="{8E2A6E39-E657-4277-89BA-01B5C74B9F8C}"/>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113030</xdr:rowOff>
    </xdr:from>
    <xdr:to>
      <xdr:col>116</xdr:col>
      <xdr:colOff>114300</xdr:colOff>
      <xdr:row>86</xdr:row>
      <xdr:rowOff>43180</xdr:rowOff>
    </xdr:to>
    <xdr:sp macro="" textlink="">
      <xdr:nvSpPr>
        <xdr:cNvPr id="688" name="楕円 687">
          <a:extLst>
            <a:ext uri="{FF2B5EF4-FFF2-40B4-BE49-F238E27FC236}">
              <a16:creationId xmlns:a16="http://schemas.microsoft.com/office/drawing/2014/main" id="{E36FDBE7-A3BF-4A2C-84FD-1E4762D155C8}"/>
            </a:ext>
          </a:extLst>
        </xdr:cNvPr>
        <xdr:cNvSpPr/>
      </xdr:nvSpPr>
      <xdr:spPr>
        <a:xfrm>
          <a:off x="19900900" y="14152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27957</xdr:rowOff>
    </xdr:from>
    <xdr:ext cx="469744" cy="259045"/>
    <xdr:sp macro="" textlink="">
      <xdr:nvSpPr>
        <xdr:cNvPr id="689" name="【児童館】&#10;一人当たり面積該当値テキスト">
          <a:extLst>
            <a:ext uri="{FF2B5EF4-FFF2-40B4-BE49-F238E27FC236}">
              <a16:creationId xmlns:a16="http://schemas.microsoft.com/office/drawing/2014/main" id="{1A715244-4632-48C6-B184-C5BA90CB9832}"/>
            </a:ext>
          </a:extLst>
        </xdr:cNvPr>
        <xdr:cNvSpPr txBox="1"/>
      </xdr:nvSpPr>
      <xdr:spPr>
        <a:xfrm>
          <a:off x="19989800" y="1406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113030</xdr:rowOff>
    </xdr:from>
    <xdr:to>
      <xdr:col>112</xdr:col>
      <xdr:colOff>38100</xdr:colOff>
      <xdr:row>86</xdr:row>
      <xdr:rowOff>43180</xdr:rowOff>
    </xdr:to>
    <xdr:sp macro="" textlink="">
      <xdr:nvSpPr>
        <xdr:cNvPr id="690" name="楕円 689">
          <a:extLst>
            <a:ext uri="{FF2B5EF4-FFF2-40B4-BE49-F238E27FC236}">
              <a16:creationId xmlns:a16="http://schemas.microsoft.com/office/drawing/2014/main" id="{33D10F4A-15A5-446A-8ADF-58A1EE520B69}"/>
            </a:ext>
          </a:extLst>
        </xdr:cNvPr>
        <xdr:cNvSpPr/>
      </xdr:nvSpPr>
      <xdr:spPr>
        <a:xfrm>
          <a:off x="19157950" y="1415288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163830</xdr:rowOff>
    </xdr:from>
    <xdr:to>
      <xdr:col>116</xdr:col>
      <xdr:colOff>63500</xdr:colOff>
      <xdr:row>85</xdr:row>
      <xdr:rowOff>163830</xdr:rowOff>
    </xdr:to>
    <xdr:cxnSp macro="">
      <xdr:nvCxnSpPr>
        <xdr:cNvPr id="691" name="直線コネクタ 690">
          <a:extLst>
            <a:ext uri="{FF2B5EF4-FFF2-40B4-BE49-F238E27FC236}">
              <a16:creationId xmlns:a16="http://schemas.microsoft.com/office/drawing/2014/main" id="{E5847CE0-1689-4034-A8B9-00534F8C139D}"/>
            </a:ext>
          </a:extLst>
        </xdr:cNvPr>
        <xdr:cNvCxnSpPr/>
      </xdr:nvCxnSpPr>
      <xdr:spPr>
        <a:xfrm>
          <a:off x="19202400" y="1420368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113030</xdr:rowOff>
    </xdr:from>
    <xdr:to>
      <xdr:col>107</xdr:col>
      <xdr:colOff>101600</xdr:colOff>
      <xdr:row>86</xdr:row>
      <xdr:rowOff>43180</xdr:rowOff>
    </xdr:to>
    <xdr:sp macro="" textlink="">
      <xdr:nvSpPr>
        <xdr:cNvPr id="692" name="楕円 691">
          <a:extLst>
            <a:ext uri="{FF2B5EF4-FFF2-40B4-BE49-F238E27FC236}">
              <a16:creationId xmlns:a16="http://schemas.microsoft.com/office/drawing/2014/main" id="{86EEEA17-41E8-4FB3-87FE-9733FBB5654A}"/>
            </a:ext>
          </a:extLst>
        </xdr:cNvPr>
        <xdr:cNvSpPr/>
      </xdr:nvSpPr>
      <xdr:spPr>
        <a:xfrm>
          <a:off x="18345150" y="14152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163830</xdr:rowOff>
    </xdr:from>
    <xdr:to>
      <xdr:col>111</xdr:col>
      <xdr:colOff>177800</xdr:colOff>
      <xdr:row>85</xdr:row>
      <xdr:rowOff>163830</xdr:rowOff>
    </xdr:to>
    <xdr:cxnSp macro="">
      <xdr:nvCxnSpPr>
        <xdr:cNvPr id="693" name="直線コネクタ 692">
          <a:extLst>
            <a:ext uri="{FF2B5EF4-FFF2-40B4-BE49-F238E27FC236}">
              <a16:creationId xmlns:a16="http://schemas.microsoft.com/office/drawing/2014/main" id="{3C18D05D-F909-4DCB-9068-7F4A414133CD}"/>
            </a:ext>
          </a:extLst>
        </xdr:cNvPr>
        <xdr:cNvCxnSpPr/>
      </xdr:nvCxnSpPr>
      <xdr:spPr>
        <a:xfrm>
          <a:off x="18395950" y="1420368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113030</xdr:rowOff>
    </xdr:from>
    <xdr:to>
      <xdr:col>102</xdr:col>
      <xdr:colOff>165100</xdr:colOff>
      <xdr:row>86</xdr:row>
      <xdr:rowOff>43180</xdr:rowOff>
    </xdr:to>
    <xdr:sp macro="" textlink="">
      <xdr:nvSpPr>
        <xdr:cNvPr id="694" name="楕円 693">
          <a:extLst>
            <a:ext uri="{FF2B5EF4-FFF2-40B4-BE49-F238E27FC236}">
              <a16:creationId xmlns:a16="http://schemas.microsoft.com/office/drawing/2014/main" id="{6D2973DA-FE47-4375-BD8B-C50C18F97D68}"/>
            </a:ext>
          </a:extLst>
        </xdr:cNvPr>
        <xdr:cNvSpPr/>
      </xdr:nvSpPr>
      <xdr:spPr>
        <a:xfrm>
          <a:off x="17551400" y="141528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163830</xdr:rowOff>
    </xdr:from>
    <xdr:to>
      <xdr:col>107</xdr:col>
      <xdr:colOff>50800</xdr:colOff>
      <xdr:row>85</xdr:row>
      <xdr:rowOff>163830</xdr:rowOff>
    </xdr:to>
    <xdr:cxnSp macro="">
      <xdr:nvCxnSpPr>
        <xdr:cNvPr id="695" name="直線コネクタ 694">
          <a:extLst>
            <a:ext uri="{FF2B5EF4-FFF2-40B4-BE49-F238E27FC236}">
              <a16:creationId xmlns:a16="http://schemas.microsoft.com/office/drawing/2014/main" id="{8713A2B6-16CD-4BFE-9EA3-CA10E717B417}"/>
            </a:ext>
          </a:extLst>
        </xdr:cNvPr>
        <xdr:cNvCxnSpPr/>
      </xdr:nvCxnSpPr>
      <xdr:spPr>
        <a:xfrm>
          <a:off x="17602200" y="1420368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128288</xdr:rowOff>
    </xdr:from>
    <xdr:ext cx="469744" cy="259045"/>
    <xdr:sp macro="" textlink="">
      <xdr:nvSpPr>
        <xdr:cNvPr id="696" name="n_1aveValue【児童館】&#10;一人当たり面積">
          <a:extLst>
            <a:ext uri="{FF2B5EF4-FFF2-40B4-BE49-F238E27FC236}">
              <a16:creationId xmlns:a16="http://schemas.microsoft.com/office/drawing/2014/main" id="{B81D0E98-5048-4AA3-94C4-EBD1F2CB5951}"/>
            </a:ext>
          </a:extLst>
        </xdr:cNvPr>
        <xdr:cNvSpPr txBox="1"/>
      </xdr:nvSpPr>
      <xdr:spPr>
        <a:xfrm>
          <a:off x="18980227" y="13672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151147</xdr:rowOff>
    </xdr:from>
    <xdr:ext cx="469744" cy="259045"/>
    <xdr:sp macro="" textlink="">
      <xdr:nvSpPr>
        <xdr:cNvPr id="697" name="n_2aveValue【児童館】&#10;一人当たり面積">
          <a:extLst>
            <a:ext uri="{FF2B5EF4-FFF2-40B4-BE49-F238E27FC236}">
              <a16:creationId xmlns:a16="http://schemas.microsoft.com/office/drawing/2014/main" id="{6269872E-F210-49BE-9934-9BE03D0E0202}"/>
            </a:ext>
          </a:extLst>
        </xdr:cNvPr>
        <xdr:cNvSpPr txBox="1"/>
      </xdr:nvSpPr>
      <xdr:spPr>
        <a:xfrm>
          <a:off x="18180127" y="1369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2557</xdr:rowOff>
    </xdr:from>
    <xdr:ext cx="469744" cy="259045"/>
    <xdr:sp macro="" textlink="">
      <xdr:nvSpPr>
        <xdr:cNvPr id="698" name="n_3aveValue【児童館】&#10;一人当たり面積">
          <a:extLst>
            <a:ext uri="{FF2B5EF4-FFF2-40B4-BE49-F238E27FC236}">
              <a16:creationId xmlns:a16="http://schemas.microsoft.com/office/drawing/2014/main" id="{C2F264FE-8C3A-4592-A631-EF702BC9242D}"/>
            </a:ext>
          </a:extLst>
        </xdr:cNvPr>
        <xdr:cNvSpPr txBox="1"/>
      </xdr:nvSpPr>
      <xdr:spPr>
        <a:xfrm>
          <a:off x="17386377" y="1371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699" name="n_4aveValue【児童館】&#10;一人当たり面積">
          <a:extLst>
            <a:ext uri="{FF2B5EF4-FFF2-40B4-BE49-F238E27FC236}">
              <a16:creationId xmlns:a16="http://schemas.microsoft.com/office/drawing/2014/main" id="{AA5813DC-A5DB-4273-B74B-C19593F7B6AB}"/>
            </a:ext>
          </a:extLst>
        </xdr:cNvPr>
        <xdr:cNvSpPr txBox="1"/>
      </xdr:nvSpPr>
      <xdr:spPr>
        <a:xfrm>
          <a:off x="16592627" y="13649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34307</xdr:rowOff>
    </xdr:from>
    <xdr:ext cx="469744" cy="259045"/>
    <xdr:sp macro="" textlink="">
      <xdr:nvSpPr>
        <xdr:cNvPr id="700" name="n_1mainValue【児童館】&#10;一人当たり面積">
          <a:extLst>
            <a:ext uri="{FF2B5EF4-FFF2-40B4-BE49-F238E27FC236}">
              <a16:creationId xmlns:a16="http://schemas.microsoft.com/office/drawing/2014/main" id="{418A85E1-CF35-41E5-9239-40BA209AF712}"/>
            </a:ext>
          </a:extLst>
        </xdr:cNvPr>
        <xdr:cNvSpPr txBox="1"/>
      </xdr:nvSpPr>
      <xdr:spPr>
        <a:xfrm>
          <a:off x="18980227" y="1423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34307</xdr:rowOff>
    </xdr:from>
    <xdr:ext cx="469744" cy="259045"/>
    <xdr:sp macro="" textlink="">
      <xdr:nvSpPr>
        <xdr:cNvPr id="701" name="n_2mainValue【児童館】&#10;一人当たり面積">
          <a:extLst>
            <a:ext uri="{FF2B5EF4-FFF2-40B4-BE49-F238E27FC236}">
              <a16:creationId xmlns:a16="http://schemas.microsoft.com/office/drawing/2014/main" id="{129B296E-06AB-4E61-AD83-EE2F68B83263}"/>
            </a:ext>
          </a:extLst>
        </xdr:cNvPr>
        <xdr:cNvSpPr txBox="1"/>
      </xdr:nvSpPr>
      <xdr:spPr>
        <a:xfrm>
          <a:off x="18180127" y="1423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34307</xdr:rowOff>
    </xdr:from>
    <xdr:ext cx="469744" cy="259045"/>
    <xdr:sp macro="" textlink="">
      <xdr:nvSpPr>
        <xdr:cNvPr id="702" name="n_3mainValue【児童館】&#10;一人当たり面積">
          <a:extLst>
            <a:ext uri="{FF2B5EF4-FFF2-40B4-BE49-F238E27FC236}">
              <a16:creationId xmlns:a16="http://schemas.microsoft.com/office/drawing/2014/main" id="{1962A808-F67A-42EB-AF31-313710F22FDA}"/>
            </a:ext>
          </a:extLst>
        </xdr:cNvPr>
        <xdr:cNvSpPr txBox="1"/>
      </xdr:nvSpPr>
      <xdr:spPr>
        <a:xfrm>
          <a:off x="17386377" y="1423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03" name="正方形/長方形 702">
          <a:extLst>
            <a:ext uri="{FF2B5EF4-FFF2-40B4-BE49-F238E27FC236}">
              <a16:creationId xmlns:a16="http://schemas.microsoft.com/office/drawing/2014/main" id="{048C4DAF-2583-44DB-B898-AF749E556F93}"/>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04" name="正方形/長方形 703">
          <a:extLst>
            <a:ext uri="{FF2B5EF4-FFF2-40B4-BE49-F238E27FC236}">
              <a16:creationId xmlns:a16="http://schemas.microsoft.com/office/drawing/2014/main" id="{985766A2-2CBA-4BBB-93AC-FEB86CF2A589}"/>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05" name="正方形/長方形 704">
          <a:extLst>
            <a:ext uri="{FF2B5EF4-FFF2-40B4-BE49-F238E27FC236}">
              <a16:creationId xmlns:a16="http://schemas.microsoft.com/office/drawing/2014/main" id="{C96BAE73-525C-4A58-82B3-E2D3C71773B4}"/>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06" name="正方形/長方形 705">
          <a:extLst>
            <a:ext uri="{FF2B5EF4-FFF2-40B4-BE49-F238E27FC236}">
              <a16:creationId xmlns:a16="http://schemas.microsoft.com/office/drawing/2014/main" id="{9FB146D7-8E53-493C-A092-45F3F8DAC02F}"/>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07" name="正方形/長方形 706">
          <a:extLst>
            <a:ext uri="{FF2B5EF4-FFF2-40B4-BE49-F238E27FC236}">
              <a16:creationId xmlns:a16="http://schemas.microsoft.com/office/drawing/2014/main" id="{3ACDADD7-CF8E-4E39-B960-C10520B898B2}"/>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08" name="正方形/長方形 707">
          <a:extLst>
            <a:ext uri="{FF2B5EF4-FFF2-40B4-BE49-F238E27FC236}">
              <a16:creationId xmlns:a16="http://schemas.microsoft.com/office/drawing/2014/main" id="{9D51CD91-BE5E-4CAC-8596-5CDD1313A127}"/>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09" name="正方形/長方形 708">
          <a:extLst>
            <a:ext uri="{FF2B5EF4-FFF2-40B4-BE49-F238E27FC236}">
              <a16:creationId xmlns:a16="http://schemas.microsoft.com/office/drawing/2014/main" id="{5C603859-C1BD-4C83-A33D-37A1A6D33879}"/>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10" name="正方形/長方形 709">
          <a:extLst>
            <a:ext uri="{FF2B5EF4-FFF2-40B4-BE49-F238E27FC236}">
              <a16:creationId xmlns:a16="http://schemas.microsoft.com/office/drawing/2014/main" id="{0298E265-29B2-439B-BB02-130446F2755D}"/>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11" name="テキスト ボックス 710">
          <a:extLst>
            <a:ext uri="{FF2B5EF4-FFF2-40B4-BE49-F238E27FC236}">
              <a16:creationId xmlns:a16="http://schemas.microsoft.com/office/drawing/2014/main" id="{F7BEF0D5-2E86-4B9E-8556-8BC4E82FFBAA}"/>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12" name="直線コネクタ 711">
          <a:extLst>
            <a:ext uri="{FF2B5EF4-FFF2-40B4-BE49-F238E27FC236}">
              <a16:creationId xmlns:a16="http://schemas.microsoft.com/office/drawing/2014/main" id="{0B058FE7-2A0B-4EDF-AE06-6D7DE74A2F04}"/>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13" name="テキスト ボックス 712">
          <a:extLst>
            <a:ext uri="{FF2B5EF4-FFF2-40B4-BE49-F238E27FC236}">
              <a16:creationId xmlns:a16="http://schemas.microsoft.com/office/drawing/2014/main" id="{EFFC99DD-03AE-44A7-93CA-C320D227E2E1}"/>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14" name="直線コネクタ 713">
          <a:extLst>
            <a:ext uri="{FF2B5EF4-FFF2-40B4-BE49-F238E27FC236}">
              <a16:creationId xmlns:a16="http://schemas.microsoft.com/office/drawing/2014/main" id="{F57EA811-79F6-4249-BA54-B4996D6249EB}"/>
            </a:ext>
          </a:extLst>
        </xdr:cNvPr>
        <xdr:cNvCxnSpPr/>
      </xdr:nvCxnSpPr>
      <xdr:spPr>
        <a:xfrm>
          <a:off x="11207750" y="180213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15" name="テキスト ボックス 714">
          <a:extLst>
            <a:ext uri="{FF2B5EF4-FFF2-40B4-BE49-F238E27FC236}">
              <a16:creationId xmlns:a16="http://schemas.microsoft.com/office/drawing/2014/main" id="{12FD40D6-3A41-440B-A7C3-D0DEDC44F92D}"/>
            </a:ext>
          </a:extLst>
        </xdr:cNvPr>
        <xdr:cNvSpPr txBox="1"/>
      </xdr:nvSpPr>
      <xdr:spPr>
        <a:xfrm>
          <a:off x="1079772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16" name="直線コネクタ 715">
          <a:extLst>
            <a:ext uri="{FF2B5EF4-FFF2-40B4-BE49-F238E27FC236}">
              <a16:creationId xmlns:a16="http://schemas.microsoft.com/office/drawing/2014/main" id="{AC7F86F0-7ACC-488A-9BA3-F8384353114B}"/>
            </a:ext>
          </a:extLst>
        </xdr:cNvPr>
        <xdr:cNvCxnSpPr/>
      </xdr:nvCxnSpPr>
      <xdr:spPr>
        <a:xfrm>
          <a:off x="11207750" y="1756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17" name="テキスト ボックス 716">
          <a:extLst>
            <a:ext uri="{FF2B5EF4-FFF2-40B4-BE49-F238E27FC236}">
              <a16:creationId xmlns:a16="http://schemas.microsoft.com/office/drawing/2014/main" id="{63917F00-6F66-4AEF-94C5-D82B1D41792F}"/>
            </a:ext>
          </a:extLst>
        </xdr:cNvPr>
        <xdr:cNvSpPr txBox="1"/>
      </xdr:nvSpPr>
      <xdr:spPr>
        <a:xfrm>
          <a:off x="10842791" y="17421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18" name="直線コネクタ 717">
          <a:extLst>
            <a:ext uri="{FF2B5EF4-FFF2-40B4-BE49-F238E27FC236}">
              <a16:creationId xmlns:a16="http://schemas.microsoft.com/office/drawing/2014/main" id="{DB4098DF-6E0B-4F2C-9AA9-0CCD5086E890}"/>
            </a:ext>
          </a:extLst>
        </xdr:cNvPr>
        <xdr:cNvCxnSpPr/>
      </xdr:nvCxnSpPr>
      <xdr:spPr>
        <a:xfrm>
          <a:off x="11207750" y="171069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19" name="テキスト ボックス 718">
          <a:extLst>
            <a:ext uri="{FF2B5EF4-FFF2-40B4-BE49-F238E27FC236}">
              <a16:creationId xmlns:a16="http://schemas.microsoft.com/office/drawing/2014/main" id="{96C8D079-DA8F-45BA-BB00-E0A559ADE33A}"/>
            </a:ext>
          </a:extLst>
        </xdr:cNvPr>
        <xdr:cNvSpPr txBox="1"/>
      </xdr:nvSpPr>
      <xdr:spPr>
        <a:xfrm>
          <a:off x="10842791" y="16964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20" name="直線コネクタ 719">
          <a:extLst>
            <a:ext uri="{FF2B5EF4-FFF2-40B4-BE49-F238E27FC236}">
              <a16:creationId xmlns:a16="http://schemas.microsoft.com/office/drawing/2014/main" id="{1560D429-46FF-4711-84F5-12230F6E86E8}"/>
            </a:ext>
          </a:extLst>
        </xdr:cNvPr>
        <xdr:cNvCxnSpPr/>
      </xdr:nvCxnSpPr>
      <xdr:spPr>
        <a:xfrm>
          <a:off x="11207750" y="1664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21" name="テキスト ボックス 720">
          <a:extLst>
            <a:ext uri="{FF2B5EF4-FFF2-40B4-BE49-F238E27FC236}">
              <a16:creationId xmlns:a16="http://schemas.microsoft.com/office/drawing/2014/main" id="{8E9C0F7E-D468-48B4-A0B0-8363CD1EAE62}"/>
            </a:ext>
          </a:extLst>
        </xdr:cNvPr>
        <xdr:cNvSpPr txBox="1"/>
      </xdr:nvSpPr>
      <xdr:spPr>
        <a:xfrm>
          <a:off x="10842791" y="1650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22" name="直線コネクタ 721">
          <a:extLst>
            <a:ext uri="{FF2B5EF4-FFF2-40B4-BE49-F238E27FC236}">
              <a16:creationId xmlns:a16="http://schemas.microsoft.com/office/drawing/2014/main" id="{E75F22E5-EC0D-4423-A877-FAD0C39097DF}"/>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23" name="テキスト ボックス 722">
          <a:extLst>
            <a:ext uri="{FF2B5EF4-FFF2-40B4-BE49-F238E27FC236}">
              <a16:creationId xmlns:a16="http://schemas.microsoft.com/office/drawing/2014/main" id="{ADFD0A86-4112-4845-9B6B-BE6E15C2550E}"/>
            </a:ext>
          </a:extLst>
        </xdr:cNvPr>
        <xdr:cNvSpPr txBox="1"/>
      </xdr:nvSpPr>
      <xdr:spPr>
        <a:xfrm>
          <a:off x="10842791" y="16050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24" name="【公民館】&#10;有形固定資産減価償却率グラフ枠">
          <a:extLst>
            <a:ext uri="{FF2B5EF4-FFF2-40B4-BE49-F238E27FC236}">
              <a16:creationId xmlns:a16="http://schemas.microsoft.com/office/drawing/2014/main" id="{E8077AA1-5721-46F2-9EFC-1D2F371BC40C}"/>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140208</xdr:rowOff>
    </xdr:from>
    <xdr:to>
      <xdr:col>85</xdr:col>
      <xdr:colOff>126364</xdr:colOff>
      <xdr:row>108</xdr:row>
      <xdr:rowOff>76200</xdr:rowOff>
    </xdr:to>
    <xdr:cxnSp macro="">
      <xdr:nvCxnSpPr>
        <xdr:cNvPr id="725" name="直線コネクタ 724">
          <a:extLst>
            <a:ext uri="{FF2B5EF4-FFF2-40B4-BE49-F238E27FC236}">
              <a16:creationId xmlns:a16="http://schemas.microsoft.com/office/drawing/2014/main" id="{2DBC2F5D-9059-423C-9745-5890BE60A820}"/>
            </a:ext>
          </a:extLst>
        </xdr:cNvPr>
        <xdr:cNvCxnSpPr/>
      </xdr:nvCxnSpPr>
      <xdr:spPr>
        <a:xfrm flipV="1">
          <a:off x="14699614" y="16542258"/>
          <a:ext cx="0" cy="1479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80027</xdr:rowOff>
    </xdr:from>
    <xdr:ext cx="469744" cy="259045"/>
    <xdr:sp macro="" textlink="">
      <xdr:nvSpPr>
        <xdr:cNvPr id="726" name="【公民館】&#10;有形固定資産減価償却率最小値テキスト">
          <a:extLst>
            <a:ext uri="{FF2B5EF4-FFF2-40B4-BE49-F238E27FC236}">
              <a16:creationId xmlns:a16="http://schemas.microsoft.com/office/drawing/2014/main" id="{790EAB37-21F5-4F82-9822-37B1A5A2A026}"/>
            </a:ext>
          </a:extLst>
        </xdr:cNvPr>
        <xdr:cNvSpPr txBox="1"/>
      </xdr:nvSpPr>
      <xdr:spPr>
        <a:xfrm>
          <a:off x="14738350" y="1802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76200</xdr:rowOff>
    </xdr:from>
    <xdr:to>
      <xdr:col>86</xdr:col>
      <xdr:colOff>25400</xdr:colOff>
      <xdr:row>108</xdr:row>
      <xdr:rowOff>76200</xdr:rowOff>
    </xdr:to>
    <xdr:cxnSp macro="">
      <xdr:nvCxnSpPr>
        <xdr:cNvPr id="727" name="直線コネクタ 726">
          <a:extLst>
            <a:ext uri="{FF2B5EF4-FFF2-40B4-BE49-F238E27FC236}">
              <a16:creationId xmlns:a16="http://schemas.microsoft.com/office/drawing/2014/main" id="{D2529B3A-3EE4-451E-98D0-012584635D04}"/>
            </a:ext>
          </a:extLst>
        </xdr:cNvPr>
        <xdr:cNvCxnSpPr/>
      </xdr:nvCxnSpPr>
      <xdr:spPr>
        <a:xfrm>
          <a:off x="14611350" y="18021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86885</xdr:rowOff>
    </xdr:from>
    <xdr:ext cx="405111" cy="259045"/>
    <xdr:sp macro="" textlink="">
      <xdr:nvSpPr>
        <xdr:cNvPr id="728" name="【公民館】&#10;有形固定資産減価償却率最大値テキスト">
          <a:extLst>
            <a:ext uri="{FF2B5EF4-FFF2-40B4-BE49-F238E27FC236}">
              <a16:creationId xmlns:a16="http://schemas.microsoft.com/office/drawing/2014/main" id="{60C03670-4C0C-482A-A5DE-7589FEDC5B9C}"/>
            </a:ext>
          </a:extLst>
        </xdr:cNvPr>
        <xdr:cNvSpPr txBox="1"/>
      </xdr:nvSpPr>
      <xdr:spPr>
        <a:xfrm>
          <a:off x="14738350" y="16317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140208</xdr:rowOff>
    </xdr:from>
    <xdr:to>
      <xdr:col>86</xdr:col>
      <xdr:colOff>25400</xdr:colOff>
      <xdr:row>99</xdr:row>
      <xdr:rowOff>140208</xdr:rowOff>
    </xdr:to>
    <xdr:cxnSp macro="">
      <xdr:nvCxnSpPr>
        <xdr:cNvPr id="729" name="直線コネクタ 728">
          <a:extLst>
            <a:ext uri="{FF2B5EF4-FFF2-40B4-BE49-F238E27FC236}">
              <a16:creationId xmlns:a16="http://schemas.microsoft.com/office/drawing/2014/main" id="{CBC7C5CE-3773-4917-AEE6-1BE9D4FA6C49}"/>
            </a:ext>
          </a:extLst>
        </xdr:cNvPr>
        <xdr:cNvCxnSpPr/>
      </xdr:nvCxnSpPr>
      <xdr:spPr>
        <a:xfrm>
          <a:off x="14611350" y="165422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101</xdr:row>
      <xdr:rowOff>144290</xdr:rowOff>
    </xdr:from>
    <xdr:ext cx="405111" cy="259045"/>
    <xdr:sp macro="" textlink="">
      <xdr:nvSpPr>
        <xdr:cNvPr id="730" name="【公民館】&#10;有形固定資産減価償却率平均値テキスト">
          <a:extLst>
            <a:ext uri="{FF2B5EF4-FFF2-40B4-BE49-F238E27FC236}">
              <a16:creationId xmlns:a16="http://schemas.microsoft.com/office/drawing/2014/main" id="{90B9AF84-0150-4D30-898F-238E11D536F0}"/>
            </a:ext>
          </a:extLst>
        </xdr:cNvPr>
        <xdr:cNvSpPr txBox="1"/>
      </xdr:nvSpPr>
      <xdr:spPr>
        <a:xfrm>
          <a:off x="14738350" y="168892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121413</xdr:rowOff>
    </xdr:from>
    <xdr:to>
      <xdr:col>85</xdr:col>
      <xdr:colOff>177800</xdr:colOff>
      <xdr:row>103</xdr:row>
      <xdr:rowOff>51563</xdr:rowOff>
    </xdr:to>
    <xdr:sp macro="" textlink="">
      <xdr:nvSpPr>
        <xdr:cNvPr id="731" name="フローチャート: 判断 730">
          <a:extLst>
            <a:ext uri="{FF2B5EF4-FFF2-40B4-BE49-F238E27FC236}">
              <a16:creationId xmlns:a16="http://schemas.microsoft.com/office/drawing/2014/main" id="{AB46DBBD-2C27-40D5-8531-301342150487}"/>
            </a:ext>
          </a:extLst>
        </xdr:cNvPr>
        <xdr:cNvSpPr/>
      </xdr:nvSpPr>
      <xdr:spPr>
        <a:xfrm>
          <a:off x="14649450" y="17037813"/>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91694</xdr:rowOff>
    </xdr:from>
    <xdr:to>
      <xdr:col>81</xdr:col>
      <xdr:colOff>101600</xdr:colOff>
      <xdr:row>103</xdr:row>
      <xdr:rowOff>21844</xdr:rowOff>
    </xdr:to>
    <xdr:sp macro="" textlink="">
      <xdr:nvSpPr>
        <xdr:cNvPr id="732" name="フローチャート: 判断 731">
          <a:extLst>
            <a:ext uri="{FF2B5EF4-FFF2-40B4-BE49-F238E27FC236}">
              <a16:creationId xmlns:a16="http://schemas.microsoft.com/office/drawing/2014/main" id="{DD6ADD42-3870-4A36-99D5-73526E167BC2}"/>
            </a:ext>
          </a:extLst>
        </xdr:cNvPr>
        <xdr:cNvSpPr/>
      </xdr:nvSpPr>
      <xdr:spPr>
        <a:xfrm>
          <a:off x="13887450" y="17008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71120</xdr:rowOff>
    </xdr:from>
    <xdr:to>
      <xdr:col>76</xdr:col>
      <xdr:colOff>165100</xdr:colOff>
      <xdr:row>103</xdr:row>
      <xdr:rowOff>1270</xdr:rowOff>
    </xdr:to>
    <xdr:sp macro="" textlink="">
      <xdr:nvSpPr>
        <xdr:cNvPr id="733" name="フローチャート: 判断 732">
          <a:extLst>
            <a:ext uri="{FF2B5EF4-FFF2-40B4-BE49-F238E27FC236}">
              <a16:creationId xmlns:a16="http://schemas.microsoft.com/office/drawing/2014/main" id="{A055768E-83A9-4F0F-99DE-59589AB948AC}"/>
            </a:ext>
          </a:extLst>
        </xdr:cNvPr>
        <xdr:cNvSpPr/>
      </xdr:nvSpPr>
      <xdr:spPr>
        <a:xfrm>
          <a:off x="13093700" y="1698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52832</xdr:rowOff>
    </xdr:from>
    <xdr:to>
      <xdr:col>72</xdr:col>
      <xdr:colOff>38100</xdr:colOff>
      <xdr:row>102</xdr:row>
      <xdr:rowOff>154432</xdr:rowOff>
    </xdr:to>
    <xdr:sp macro="" textlink="">
      <xdr:nvSpPr>
        <xdr:cNvPr id="734" name="フローチャート: 判断 733">
          <a:extLst>
            <a:ext uri="{FF2B5EF4-FFF2-40B4-BE49-F238E27FC236}">
              <a16:creationId xmlns:a16="http://schemas.microsoft.com/office/drawing/2014/main" id="{3D5B8023-9AB0-406C-A7FB-E7F01B20279E}"/>
            </a:ext>
          </a:extLst>
        </xdr:cNvPr>
        <xdr:cNvSpPr/>
      </xdr:nvSpPr>
      <xdr:spPr>
        <a:xfrm>
          <a:off x="12299950" y="1696923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102</xdr:row>
      <xdr:rowOff>41402</xdr:rowOff>
    </xdr:from>
    <xdr:to>
      <xdr:col>67</xdr:col>
      <xdr:colOff>101600</xdr:colOff>
      <xdr:row>102</xdr:row>
      <xdr:rowOff>143002</xdr:rowOff>
    </xdr:to>
    <xdr:sp macro="" textlink="">
      <xdr:nvSpPr>
        <xdr:cNvPr id="735" name="フローチャート: 判断 734">
          <a:extLst>
            <a:ext uri="{FF2B5EF4-FFF2-40B4-BE49-F238E27FC236}">
              <a16:creationId xmlns:a16="http://schemas.microsoft.com/office/drawing/2014/main" id="{75169EF6-42B6-48DA-9305-A78262FCEC74}"/>
            </a:ext>
          </a:extLst>
        </xdr:cNvPr>
        <xdr:cNvSpPr/>
      </xdr:nvSpPr>
      <xdr:spPr>
        <a:xfrm>
          <a:off x="11487150" y="1695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EAAE6D16-D197-4B47-8FB4-5E611AA0E041}"/>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D86B0D16-64FC-45FF-BED8-F2A46E2035E6}"/>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5F391D94-F668-4857-9CEA-9F38A11C6658}"/>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39" name="テキスト ボックス 738">
          <a:extLst>
            <a:ext uri="{FF2B5EF4-FFF2-40B4-BE49-F238E27FC236}">
              <a16:creationId xmlns:a16="http://schemas.microsoft.com/office/drawing/2014/main" id="{1CD6B300-7207-488B-A2F9-60B5731B9C1B}"/>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40" name="テキスト ボックス 739">
          <a:extLst>
            <a:ext uri="{FF2B5EF4-FFF2-40B4-BE49-F238E27FC236}">
              <a16:creationId xmlns:a16="http://schemas.microsoft.com/office/drawing/2014/main" id="{F2D3A2D1-6970-4AC4-9B89-17777603F721}"/>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132842</xdr:rowOff>
    </xdr:from>
    <xdr:to>
      <xdr:col>85</xdr:col>
      <xdr:colOff>177800</xdr:colOff>
      <xdr:row>104</xdr:row>
      <xdr:rowOff>62992</xdr:rowOff>
    </xdr:to>
    <xdr:sp macro="" textlink="">
      <xdr:nvSpPr>
        <xdr:cNvPr id="741" name="楕円 740">
          <a:extLst>
            <a:ext uri="{FF2B5EF4-FFF2-40B4-BE49-F238E27FC236}">
              <a16:creationId xmlns:a16="http://schemas.microsoft.com/office/drawing/2014/main" id="{5F05A137-F423-4257-8111-A38786FF348D}"/>
            </a:ext>
          </a:extLst>
        </xdr:cNvPr>
        <xdr:cNvSpPr/>
      </xdr:nvSpPr>
      <xdr:spPr>
        <a:xfrm>
          <a:off x="14649450" y="17220692"/>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111269</xdr:rowOff>
    </xdr:from>
    <xdr:ext cx="405111" cy="259045"/>
    <xdr:sp macro="" textlink="">
      <xdr:nvSpPr>
        <xdr:cNvPr id="742" name="【公民館】&#10;有形固定資産減価償却率該当値テキスト">
          <a:extLst>
            <a:ext uri="{FF2B5EF4-FFF2-40B4-BE49-F238E27FC236}">
              <a16:creationId xmlns:a16="http://schemas.microsoft.com/office/drawing/2014/main" id="{53245F20-C24C-448F-92E5-827803887A87}"/>
            </a:ext>
          </a:extLst>
        </xdr:cNvPr>
        <xdr:cNvSpPr txBox="1"/>
      </xdr:nvSpPr>
      <xdr:spPr>
        <a:xfrm>
          <a:off x="14738350" y="17199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82550</xdr:rowOff>
    </xdr:from>
    <xdr:to>
      <xdr:col>81</xdr:col>
      <xdr:colOff>101600</xdr:colOff>
      <xdr:row>104</xdr:row>
      <xdr:rowOff>12700</xdr:rowOff>
    </xdr:to>
    <xdr:sp macro="" textlink="">
      <xdr:nvSpPr>
        <xdr:cNvPr id="743" name="楕円 742">
          <a:extLst>
            <a:ext uri="{FF2B5EF4-FFF2-40B4-BE49-F238E27FC236}">
              <a16:creationId xmlns:a16="http://schemas.microsoft.com/office/drawing/2014/main" id="{FEEC1819-2E8F-476C-86D8-151312AB66A5}"/>
            </a:ext>
          </a:extLst>
        </xdr:cNvPr>
        <xdr:cNvSpPr/>
      </xdr:nvSpPr>
      <xdr:spPr>
        <a:xfrm>
          <a:off x="1388745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133350</xdr:rowOff>
    </xdr:from>
    <xdr:to>
      <xdr:col>85</xdr:col>
      <xdr:colOff>127000</xdr:colOff>
      <xdr:row>104</xdr:row>
      <xdr:rowOff>12192</xdr:rowOff>
    </xdr:to>
    <xdr:cxnSp macro="">
      <xdr:nvCxnSpPr>
        <xdr:cNvPr id="744" name="直線コネクタ 743">
          <a:extLst>
            <a:ext uri="{FF2B5EF4-FFF2-40B4-BE49-F238E27FC236}">
              <a16:creationId xmlns:a16="http://schemas.microsoft.com/office/drawing/2014/main" id="{2CFE8390-6F37-469C-88E1-25F33659BDFA}"/>
            </a:ext>
          </a:extLst>
        </xdr:cNvPr>
        <xdr:cNvCxnSpPr/>
      </xdr:nvCxnSpPr>
      <xdr:spPr>
        <a:xfrm>
          <a:off x="13938250" y="17221200"/>
          <a:ext cx="762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36830</xdr:rowOff>
    </xdr:from>
    <xdr:to>
      <xdr:col>76</xdr:col>
      <xdr:colOff>165100</xdr:colOff>
      <xdr:row>103</xdr:row>
      <xdr:rowOff>138430</xdr:rowOff>
    </xdr:to>
    <xdr:sp macro="" textlink="">
      <xdr:nvSpPr>
        <xdr:cNvPr id="745" name="楕円 744">
          <a:extLst>
            <a:ext uri="{FF2B5EF4-FFF2-40B4-BE49-F238E27FC236}">
              <a16:creationId xmlns:a16="http://schemas.microsoft.com/office/drawing/2014/main" id="{95DB6AC5-A61A-4120-B5AC-174E82C561F7}"/>
            </a:ext>
          </a:extLst>
        </xdr:cNvPr>
        <xdr:cNvSpPr/>
      </xdr:nvSpPr>
      <xdr:spPr>
        <a:xfrm>
          <a:off x="13093700" y="17124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87630</xdr:rowOff>
    </xdr:from>
    <xdr:to>
      <xdr:col>81</xdr:col>
      <xdr:colOff>50800</xdr:colOff>
      <xdr:row>103</xdr:row>
      <xdr:rowOff>133350</xdr:rowOff>
    </xdr:to>
    <xdr:cxnSp macro="">
      <xdr:nvCxnSpPr>
        <xdr:cNvPr id="746" name="直線コネクタ 745">
          <a:extLst>
            <a:ext uri="{FF2B5EF4-FFF2-40B4-BE49-F238E27FC236}">
              <a16:creationId xmlns:a16="http://schemas.microsoft.com/office/drawing/2014/main" id="{CBC20CB2-1816-42A5-AF20-408C04FBF112}"/>
            </a:ext>
          </a:extLst>
        </xdr:cNvPr>
        <xdr:cNvCxnSpPr/>
      </xdr:nvCxnSpPr>
      <xdr:spPr>
        <a:xfrm>
          <a:off x="13144500" y="17175480"/>
          <a:ext cx="79375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164846</xdr:rowOff>
    </xdr:from>
    <xdr:to>
      <xdr:col>72</xdr:col>
      <xdr:colOff>38100</xdr:colOff>
      <xdr:row>103</xdr:row>
      <xdr:rowOff>94996</xdr:rowOff>
    </xdr:to>
    <xdr:sp macro="" textlink="">
      <xdr:nvSpPr>
        <xdr:cNvPr id="747" name="楕円 746">
          <a:extLst>
            <a:ext uri="{FF2B5EF4-FFF2-40B4-BE49-F238E27FC236}">
              <a16:creationId xmlns:a16="http://schemas.microsoft.com/office/drawing/2014/main" id="{078DB426-3E4E-46E4-86CF-BC067F8887F4}"/>
            </a:ext>
          </a:extLst>
        </xdr:cNvPr>
        <xdr:cNvSpPr/>
      </xdr:nvSpPr>
      <xdr:spPr>
        <a:xfrm>
          <a:off x="12299950" y="170812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44196</xdr:rowOff>
    </xdr:from>
    <xdr:to>
      <xdr:col>76</xdr:col>
      <xdr:colOff>114300</xdr:colOff>
      <xdr:row>103</xdr:row>
      <xdr:rowOff>87630</xdr:rowOff>
    </xdr:to>
    <xdr:cxnSp macro="">
      <xdr:nvCxnSpPr>
        <xdr:cNvPr id="748" name="直線コネクタ 747">
          <a:extLst>
            <a:ext uri="{FF2B5EF4-FFF2-40B4-BE49-F238E27FC236}">
              <a16:creationId xmlns:a16="http://schemas.microsoft.com/office/drawing/2014/main" id="{FF333CFD-95C4-41F5-A5E8-E65C54FD4CBF}"/>
            </a:ext>
          </a:extLst>
        </xdr:cNvPr>
        <xdr:cNvCxnSpPr/>
      </xdr:nvCxnSpPr>
      <xdr:spPr>
        <a:xfrm>
          <a:off x="12344400" y="17132046"/>
          <a:ext cx="8001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38371</xdr:rowOff>
    </xdr:from>
    <xdr:ext cx="405111" cy="259045"/>
    <xdr:sp macro="" textlink="">
      <xdr:nvSpPr>
        <xdr:cNvPr id="749" name="n_1aveValue【公民館】&#10;有形固定資産減価償却率">
          <a:extLst>
            <a:ext uri="{FF2B5EF4-FFF2-40B4-BE49-F238E27FC236}">
              <a16:creationId xmlns:a16="http://schemas.microsoft.com/office/drawing/2014/main" id="{3928FDF4-962D-4510-BA96-9D2DE63808DE}"/>
            </a:ext>
          </a:extLst>
        </xdr:cNvPr>
        <xdr:cNvSpPr txBox="1"/>
      </xdr:nvSpPr>
      <xdr:spPr>
        <a:xfrm>
          <a:off x="13742044" y="16783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17797</xdr:rowOff>
    </xdr:from>
    <xdr:ext cx="405111" cy="259045"/>
    <xdr:sp macro="" textlink="">
      <xdr:nvSpPr>
        <xdr:cNvPr id="750" name="n_2aveValue【公民館】&#10;有形固定資産減価償却率">
          <a:extLst>
            <a:ext uri="{FF2B5EF4-FFF2-40B4-BE49-F238E27FC236}">
              <a16:creationId xmlns:a16="http://schemas.microsoft.com/office/drawing/2014/main" id="{71F27576-541B-4438-9ECC-D6ED88EA58A7}"/>
            </a:ext>
          </a:extLst>
        </xdr:cNvPr>
        <xdr:cNvSpPr txBox="1"/>
      </xdr:nvSpPr>
      <xdr:spPr>
        <a:xfrm>
          <a:off x="12960994" y="1676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170959</xdr:rowOff>
    </xdr:from>
    <xdr:ext cx="405111" cy="259045"/>
    <xdr:sp macro="" textlink="">
      <xdr:nvSpPr>
        <xdr:cNvPr id="751" name="n_3aveValue【公民館】&#10;有形固定資産減価償却率">
          <a:extLst>
            <a:ext uri="{FF2B5EF4-FFF2-40B4-BE49-F238E27FC236}">
              <a16:creationId xmlns:a16="http://schemas.microsoft.com/office/drawing/2014/main" id="{C4B4DA01-6235-48F3-B747-022F557229F0}"/>
            </a:ext>
          </a:extLst>
        </xdr:cNvPr>
        <xdr:cNvSpPr txBox="1"/>
      </xdr:nvSpPr>
      <xdr:spPr>
        <a:xfrm>
          <a:off x="12167244" y="16744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159529</xdr:rowOff>
    </xdr:from>
    <xdr:ext cx="405111" cy="259045"/>
    <xdr:sp macro="" textlink="">
      <xdr:nvSpPr>
        <xdr:cNvPr id="752" name="n_4aveValue【公民館】&#10;有形固定資産減価償却率">
          <a:extLst>
            <a:ext uri="{FF2B5EF4-FFF2-40B4-BE49-F238E27FC236}">
              <a16:creationId xmlns:a16="http://schemas.microsoft.com/office/drawing/2014/main" id="{1B7F4AF0-36DF-4458-9848-C8F345C2246F}"/>
            </a:ext>
          </a:extLst>
        </xdr:cNvPr>
        <xdr:cNvSpPr txBox="1"/>
      </xdr:nvSpPr>
      <xdr:spPr>
        <a:xfrm>
          <a:off x="11354444" y="16733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3827</xdr:rowOff>
    </xdr:from>
    <xdr:ext cx="405111" cy="259045"/>
    <xdr:sp macro="" textlink="">
      <xdr:nvSpPr>
        <xdr:cNvPr id="753" name="n_1mainValue【公民館】&#10;有形固定資産減価償却率">
          <a:extLst>
            <a:ext uri="{FF2B5EF4-FFF2-40B4-BE49-F238E27FC236}">
              <a16:creationId xmlns:a16="http://schemas.microsoft.com/office/drawing/2014/main" id="{B45C1DF9-74C7-4116-ABF2-F4F8D500F5C3}"/>
            </a:ext>
          </a:extLst>
        </xdr:cNvPr>
        <xdr:cNvSpPr txBox="1"/>
      </xdr:nvSpPr>
      <xdr:spPr>
        <a:xfrm>
          <a:off x="13742044" y="17263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129557</xdr:rowOff>
    </xdr:from>
    <xdr:ext cx="405111" cy="259045"/>
    <xdr:sp macro="" textlink="">
      <xdr:nvSpPr>
        <xdr:cNvPr id="754" name="n_2mainValue【公民館】&#10;有形固定資産減価償却率">
          <a:extLst>
            <a:ext uri="{FF2B5EF4-FFF2-40B4-BE49-F238E27FC236}">
              <a16:creationId xmlns:a16="http://schemas.microsoft.com/office/drawing/2014/main" id="{BE9D4FE8-6093-4B01-800C-140A8F2FC565}"/>
            </a:ext>
          </a:extLst>
        </xdr:cNvPr>
        <xdr:cNvSpPr txBox="1"/>
      </xdr:nvSpPr>
      <xdr:spPr>
        <a:xfrm>
          <a:off x="12960994" y="17217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86123</xdr:rowOff>
    </xdr:from>
    <xdr:ext cx="405111" cy="259045"/>
    <xdr:sp macro="" textlink="">
      <xdr:nvSpPr>
        <xdr:cNvPr id="755" name="n_3mainValue【公民館】&#10;有形固定資産減価償却率">
          <a:extLst>
            <a:ext uri="{FF2B5EF4-FFF2-40B4-BE49-F238E27FC236}">
              <a16:creationId xmlns:a16="http://schemas.microsoft.com/office/drawing/2014/main" id="{EB42E2E8-E131-4381-90C8-B17332344E8D}"/>
            </a:ext>
          </a:extLst>
        </xdr:cNvPr>
        <xdr:cNvSpPr txBox="1"/>
      </xdr:nvSpPr>
      <xdr:spPr>
        <a:xfrm>
          <a:off x="12167244" y="17173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56" name="正方形/長方形 755">
          <a:extLst>
            <a:ext uri="{FF2B5EF4-FFF2-40B4-BE49-F238E27FC236}">
              <a16:creationId xmlns:a16="http://schemas.microsoft.com/office/drawing/2014/main" id="{4CC72EE3-D54A-4AAE-B2EC-D2CA5F820790}"/>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7" name="正方形/長方形 756">
          <a:extLst>
            <a:ext uri="{FF2B5EF4-FFF2-40B4-BE49-F238E27FC236}">
              <a16:creationId xmlns:a16="http://schemas.microsoft.com/office/drawing/2014/main" id="{D2CA77A7-6463-4B5E-95A7-C5E2F41148A1}"/>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8" name="正方形/長方形 757">
          <a:extLst>
            <a:ext uri="{FF2B5EF4-FFF2-40B4-BE49-F238E27FC236}">
              <a16:creationId xmlns:a16="http://schemas.microsoft.com/office/drawing/2014/main" id="{70F1C427-C827-498F-B2CF-5D0188CD14C8}"/>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9" name="正方形/長方形 758">
          <a:extLst>
            <a:ext uri="{FF2B5EF4-FFF2-40B4-BE49-F238E27FC236}">
              <a16:creationId xmlns:a16="http://schemas.microsoft.com/office/drawing/2014/main" id="{FD156896-4C6D-4F82-80D9-100BC41E0B45}"/>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60" name="正方形/長方形 759">
          <a:extLst>
            <a:ext uri="{FF2B5EF4-FFF2-40B4-BE49-F238E27FC236}">
              <a16:creationId xmlns:a16="http://schemas.microsoft.com/office/drawing/2014/main" id="{EE9AA2C4-0A0A-483E-BAEF-79057738C4DE}"/>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61" name="正方形/長方形 760">
          <a:extLst>
            <a:ext uri="{FF2B5EF4-FFF2-40B4-BE49-F238E27FC236}">
              <a16:creationId xmlns:a16="http://schemas.microsoft.com/office/drawing/2014/main" id="{FF5ACFE4-9D44-4367-8A41-5AE0997DC4E1}"/>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62" name="正方形/長方形 761">
          <a:extLst>
            <a:ext uri="{FF2B5EF4-FFF2-40B4-BE49-F238E27FC236}">
              <a16:creationId xmlns:a16="http://schemas.microsoft.com/office/drawing/2014/main" id="{8F3860E9-7CC8-4081-881C-0C3DD1B2C0C1}"/>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63" name="正方形/長方形 762">
          <a:extLst>
            <a:ext uri="{FF2B5EF4-FFF2-40B4-BE49-F238E27FC236}">
              <a16:creationId xmlns:a16="http://schemas.microsoft.com/office/drawing/2014/main" id="{51A7F66C-D8D4-48D9-A24E-08627CC956B0}"/>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64" name="テキスト ボックス 763">
          <a:extLst>
            <a:ext uri="{FF2B5EF4-FFF2-40B4-BE49-F238E27FC236}">
              <a16:creationId xmlns:a16="http://schemas.microsoft.com/office/drawing/2014/main" id="{0924C47D-4868-4208-8087-00899F7CB8B1}"/>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65" name="直線コネクタ 764">
          <a:extLst>
            <a:ext uri="{FF2B5EF4-FFF2-40B4-BE49-F238E27FC236}">
              <a16:creationId xmlns:a16="http://schemas.microsoft.com/office/drawing/2014/main" id="{66BE4396-D297-4839-A8DA-42AFBA6CFB80}"/>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66" name="直線コネクタ 765">
          <a:extLst>
            <a:ext uri="{FF2B5EF4-FFF2-40B4-BE49-F238E27FC236}">
              <a16:creationId xmlns:a16="http://schemas.microsoft.com/office/drawing/2014/main" id="{A8B68BFE-CF76-4B5E-A104-93A0F72BDFE2}"/>
            </a:ext>
          </a:extLst>
        </xdr:cNvPr>
        <xdr:cNvCxnSpPr/>
      </xdr:nvCxnSpPr>
      <xdr:spPr>
        <a:xfrm>
          <a:off x="164592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67" name="テキスト ボックス 766">
          <a:extLst>
            <a:ext uri="{FF2B5EF4-FFF2-40B4-BE49-F238E27FC236}">
              <a16:creationId xmlns:a16="http://schemas.microsoft.com/office/drawing/2014/main" id="{EE0D17A7-2628-4558-902C-EDB3C0A671FA}"/>
            </a:ext>
          </a:extLst>
        </xdr:cNvPr>
        <xdr:cNvSpPr txBox="1"/>
      </xdr:nvSpPr>
      <xdr:spPr>
        <a:xfrm>
          <a:off x="160491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68" name="直線コネクタ 767">
          <a:extLst>
            <a:ext uri="{FF2B5EF4-FFF2-40B4-BE49-F238E27FC236}">
              <a16:creationId xmlns:a16="http://schemas.microsoft.com/office/drawing/2014/main" id="{C2DAAEF7-35E2-4C79-883A-E24A6E1CCDAE}"/>
            </a:ext>
          </a:extLst>
        </xdr:cNvPr>
        <xdr:cNvCxnSpPr/>
      </xdr:nvCxnSpPr>
      <xdr:spPr>
        <a:xfrm>
          <a:off x="164592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69" name="テキスト ボックス 768">
          <a:extLst>
            <a:ext uri="{FF2B5EF4-FFF2-40B4-BE49-F238E27FC236}">
              <a16:creationId xmlns:a16="http://schemas.microsoft.com/office/drawing/2014/main" id="{2F5BDD15-E28A-4F78-A082-E7FA45C7E05E}"/>
            </a:ext>
          </a:extLst>
        </xdr:cNvPr>
        <xdr:cNvSpPr txBox="1"/>
      </xdr:nvSpPr>
      <xdr:spPr>
        <a:xfrm>
          <a:off x="16049171" y="17574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70" name="直線コネクタ 769">
          <a:extLst>
            <a:ext uri="{FF2B5EF4-FFF2-40B4-BE49-F238E27FC236}">
              <a16:creationId xmlns:a16="http://schemas.microsoft.com/office/drawing/2014/main" id="{7F5DFDFB-E040-497D-A4E0-FDCAFECB4670}"/>
            </a:ext>
          </a:extLst>
        </xdr:cNvPr>
        <xdr:cNvCxnSpPr/>
      </xdr:nvCxnSpPr>
      <xdr:spPr>
        <a:xfrm>
          <a:off x="164592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71" name="テキスト ボックス 770">
          <a:extLst>
            <a:ext uri="{FF2B5EF4-FFF2-40B4-BE49-F238E27FC236}">
              <a16:creationId xmlns:a16="http://schemas.microsoft.com/office/drawing/2014/main" id="{8EA5AD4A-9003-4DA6-BA8F-B7868FC021F0}"/>
            </a:ext>
          </a:extLst>
        </xdr:cNvPr>
        <xdr:cNvSpPr txBox="1"/>
      </xdr:nvSpPr>
      <xdr:spPr>
        <a:xfrm>
          <a:off x="1604917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72" name="直線コネクタ 771">
          <a:extLst>
            <a:ext uri="{FF2B5EF4-FFF2-40B4-BE49-F238E27FC236}">
              <a16:creationId xmlns:a16="http://schemas.microsoft.com/office/drawing/2014/main" id="{7960B2F1-F72D-4389-B203-68DA180DD391}"/>
            </a:ext>
          </a:extLst>
        </xdr:cNvPr>
        <xdr:cNvCxnSpPr/>
      </xdr:nvCxnSpPr>
      <xdr:spPr>
        <a:xfrm>
          <a:off x="164592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73" name="テキスト ボックス 772">
          <a:extLst>
            <a:ext uri="{FF2B5EF4-FFF2-40B4-BE49-F238E27FC236}">
              <a16:creationId xmlns:a16="http://schemas.microsoft.com/office/drawing/2014/main" id="{A18F6122-6EA5-40E7-8956-7717C2D7908F}"/>
            </a:ext>
          </a:extLst>
        </xdr:cNvPr>
        <xdr:cNvSpPr txBox="1"/>
      </xdr:nvSpPr>
      <xdr:spPr>
        <a:xfrm>
          <a:off x="16049171" y="16812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74" name="直線コネクタ 773">
          <a:extLst>
            <a:ext uri="{FF2B5EF4-FFF2-40B4-BE49-F238E27FC236}">
              <a16:creationId xmlns:a16="http://schemas.microsoft.com/office/drawing/2014/main" id="{D8E60FC4-2F1C-48C9-B6F0-43A23CBAEB86}"/>
            </a:ext>
          </a:extLst>
        </xdr:cNvPr>
        <xdr:cNvCxnSpPr/>
      </xdr:nvCxnSpPr>
      <xdr:spPr>
        <a:xfrm>
          <a:off x="164592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75" name="テキスト ボックス 774">
          <a:extLst>
            <a:ext uri="{FF2B5EF4-FFF2-40B4-BE49-F238E27FC236}">
              <a16:creationId xmlns:a16="http://schemas.microsoft.com/office/drawing/2014/main" id="{EE459FEC-3AFE-4C9D-9B59-55F0441D8180}"/>
            </a:ext>
          </a:extLst>
        </xdr:cNvPr>
        <xdr:cNvSpPr txBox="1"/>
      </xdr:nvSpPr>
      <xdr:spPr>
        <a:xfrm>
          <a:off x="16049171" y="16431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76" name="直線コネクタ 775">
          <a:extLst>
            <a:ext uri="{FF2B5EF4-FFF2-40B4-BE49-F238E27FC236}">
              <a16:creationId xmlns:a16="http://schemas.microsoft.com/office/drawing/2014/main" id="{C8B04DC2-7712-4E3B-ADFD-A555D7ECEA1B}"/>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77" name="テキスト ボックス 776">
          <a:extLst>
            <a:ext uri="{FF2B5EF4-FFF2-40B4-BE49-F238E27FC236}">
              <a16:creationId xmlns:a16="http://schemas.microsoft.com/office/drawing/2014/main" id="{7E3D88B8-0AD6-44BE-81E6-FB6D22BA0E99}"/>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78" name="【公民館】&#10;一人当たり面積グラフ枠">
          <a:extLst>
            <a:ext uri="{FF2B5EF4-FFF2-40B4-BE49-F238E27FC236}">
              <a16:creationId xmlns:a16="http://schemas.microsoft.com/office/drawing/2014/main" id="{4FD25886-C0CF-4504-AFA7-9C092509ADE7}"/>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68580</xdr:rowOff>
    </xdr:from>
    <xdr:to>
      <xdr:col>116</xdr:col>
      <xdr:colOff>62864</xdr:colOff>
      <xdr:row>108</xdr:row>
      <xdr:rowOff>129539</xdr:rowOff>
    </xdr:to>
    <xdr:cxnSp macro="">
      <xdr:nvCxnSpPr>
        <xdr:cNvPr id="779" name="直線コネクタ 778">
          <a:extLst>
            <a:ext uri="{FF2B5EF4-FFF2-40B4-BE49-F238E27FC236}">
              <a16:creationId xmlns:a16="http://schemas.microsoft.com/office/drawing/2014/main" id="{F75939EE-1A53-4A95-8D3F-1660CAD4AF55}"/>
            </a:ext>
          </a:extLst>
        </xdr:cNvPr>
        <xdr:cNvCxnSpPr/>
      </xdr:nvCxnSpPr>
      <xdr:spPr>
        <a:xfrm flipV="1">
          <a:off x="19951064" y="16642080"/>
          <a:ext cx="0" cy="1432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133366</xdr:rowOff>
    </xdr:from>
    <xdr:ext cx="469744" cy="259045"/>
    <xdr:sp macro="" textlink="">
      <xdr:nvSpPr>
        <xdr:cNvPr id="780" name="【公民館】&#10;一人当たり面積最小値テキスト">
          <a:extLst>
            <a:ext uri="{FF2B5EF4-FFF2-40B4-BE49-F238E27FC236}">
              <a16:creationId xmlns:a16="http://schemas.microsoft.com/office/drawing/2014/main" id="{BED2DA8B-3054-4274-8559-7048D7479CC1}"/>
            </a:ext>
          </a:extLst>
        </xdr:cNvPr>
        <xdr:cNvSpPr txBox="1"/>
      </xdr:nvSpPr>
      <xdr:spPr>
        <a:xfrm>
          <a:off x="19989800" y="18078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129539</xdr:rowOff>
    </xdr:from>
    <xdr:to>
      <xdr:col>116</xdr:col>
      <xdr:colOff>152400</xdr:colOff>
      <xdr:row>108</xdr:row>
      <xdr:rowOff>129539</xdr:rowOff>
    </xdr:to>
    <xdr:cxnSp macro="">
      <xdr:nvCxnSpPr>
        <xdr:cNvPr id="781" name="直線コネクタ 780">
          <a:extLst>
            <a:ext uri="{FF2B5EF4-FFF2-40B4-BE49-F238E27FC236}">
              <a16:creationId xmlns:a16="http://schemas.microsoft.com/office/drawing/2014/main" id="{B88AF8F8-FDBC-4272-9931-7EA40AE3B167}"/>
            </a:ext>
          </a:extLst>
        </xdr:cNvPr>
        <xdr:cNvCxnSpPr/>
      </xdr:nvCxnSpPr>
      <xdr:spPr>
        <a:xfrm>
          <a:off x="19881850" y="180746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15257</xdr:rowOff>
    </xdr:from>
    <xdr:ext cx="469744" cy="259045"/>
    <xdr:sp macro="" textlink="">
      <xdr:nvSpPr>
        <xdr:cNvPr id="782" name="【公民館】&#10;一人当たり面積最大値テキスト">
          <a:extLst>
            <a:ext uri="{FF2B5EF4-FFF2-40B4-BE49-F238E27FC236}">
              <a16:creationId xmlns:a16="http://schemas.microsoft.com/office/drawing/2014/main" id="{8052EA74-62F2-46D7-B0CE-9091EAA9C5E7}"/>
            </a:ext>
          </a:extLst>
        </xdr:cNvPr>
        <xdr:cNvSpPr txBox="1"/>
      </xdr:nvSpPr>
      <xdr:spPr>
        <a:xfrm>
          <a:off x="19989800" y="16417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68580</xdr:rowOff>
    </xdr:from>
    <xdr:to>
      <xdr:col>116</xdr:col>
      <xdr:colOff>152400</xdr:colOff>
      <xdr:row>100</xdr:row>
      <xdr:rowOff>68580</xdr:rowOff>
    </xdr:to>
    <xdr:cxnSp macro="">
      <xdr:nvCxnSpPr>
        <xdr:cNvPr id="783" name="直線コネクタ 782">
          <a:extLst>
            <a:ext uri="{FF2B5EF4-FFF2-40B4-BE49-F238E27FC236}">
              <a16:creationId xmlns:a16="http://schemas.microsoft.com/office/drawing/2014/main" id="{5E227E80-7B33-47D3-9DB8-67C3013EEEE3}"/>
            </a:ext>
          </a:extLst>
        </xdr:cNvPr>
        <xdr:cNvCxnSpPr/>
      </xdr:nvCxnSpPr>
      <xdr:spPr>
        <a:xfrm>
          <a:off x="19881850" y="166420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784" name="【公民館】&#10;一人当たり面積平均値テキスト">
          <a:extLst>
            <a:ext uri="{FF2B5EF4-FFF2-40B4-BE49-F238E27FC236}">
              <a16:creationId xmlns:a16="http://schemas.microsoft.com/office/drawing/2014/main" id="{7959422A-E841-4312-B929-DF6F6F75399C}"/>
            </a:ext>
          </a:extLst>
        </xdr:cNvPr>
        <xdr:cNvSpPr txBox="1"/>
      </xdr:nvSpPr>
      <xdr:spPr>
        <a:xfrm>
          <a:off x="19989800" y="17364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785" name="フローチャート: 判断 784">
          <a:extLst>
            <a:ext uri="{FF2B5EF4-FFF2-40B4-BE49-F238E27FC236}">
              <a16:creationId xmlns:a16="http://schemas.microsoft.com/office/drawing/2014/main" id="{B1032A1D-6225-441E-84FA-9BDE57AED8F9}"/>
            </a:ext>
          </a:extLst>
        </xdr:cNvPr>
        <xdr:cNvSpPr/>
      </xdr:nvSpPr>
      <xdr:spPr>
        <a:xfrm>
          <a:off x="199009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786" name="フローチャート: 判断 785">
          <a:extLst>
            <a:ext uri="{FF2B5EF4-FFF2-40B4-BE49-F238E27FC236}">
              <a16:creationId xmlns:a16="http://schemas.microsoft.com/office/drawing/2014/main" id="{D46523B9-8B56-44C7-8DAC-908D24CDBDF1}"/>
            </a:ext>
          </a:extLst>
        </xdr:cNvPr>
        <xdr:cNvSpPr/>
      </xdr:nvSpPr>
      <xdr:spPr>
        <a:xfrm>
          <a:off x="191579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74930</xdr:rowOff>
    </xdr:from>
    <xdr:to>
      <xdr:col>107</xdr:col>
      <xdr:colOff>101600</xdr:colOff>
      <xdr:row>106</xdr:row>
      <xdr:rowOff>5080</xdr:rowOff>
    </xdr:to>
    <xdr:sp macro="" textlink="">
      <xdr:nvSpPr>
        <xdr:cNvPr id="787" name="フローチャート: 判断 786">
          <a:extLst>
            <a:ext uri="{FF2B5EF4-FFF2-40B4-BE49-F238E27FC236}">
              <a16:creationId xmlns:a16="http://schemas.microsoft.com/office/drawing/2014/main" id="{9F99FCB2-FFA1-4764-A7CE-F0B5682DFACC}"/>
            </a:ext>
          </a:extLst>
        </xdr:cNvPr>
        <xdr:cNvSpPr/>
      </xdr:nvSpPr>
      <xdr:spPr>
        <a:xfrm>
          <a:off x="18345150" y="1750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82550</xdr:rowOff>
    </xdr:from>
    <xdr:to>
      <xdr:col>102</xdr:col>
      <xdr:colOff>165100</xdr:colOff>
      <xdr:row>106</xdr:row>
      <xdr:rowOff>12700</xdr:rowOff>
    </xdr:to>
    <xdr:sp macro="" textlink="">
      <xdr:nvSpPr>
        <xdr:cNvPr id="788" name="フローチャート: 判断 787">
          <a:extLst>
            <a:ext uri="{FF2B5EF4-FFF2-40B4-BE49-F238E27FC236}">
              <a16:creationId xmlns:a16="http://schemas.microsoft.com/office/drawing/2014/main" id="{9CC41F33-5AD4-4F5E-8734-01BDB468E0DA}"/>
            </a:ext>
          </a:extLst>
        </xdr:cNvPr>
        <xdr:cNvSpPr/>
      </xdr:nvSpPr>
      <xdr:spPr>
        <a:xfrm>
          <a:off x="17551400" y="1751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789" name="フローチャート: 判断 788">
          <a:extLst>
            <a:ext uri="{FF2B5EF4-FFF2-40B4-BE49-F238E27FC236}">
              <a16:creationId xmlns:a16="http://schemas.microsoft.com/office/drawing/2014/main" id="{B068FC8C-1359-4D4C-95D9-5A091A399CC1}"/>
            </a:ext>
          </a:extLst>
        </xdr:cNvPr>
        <xdr:cNvSpPr/>
      </xdr:nvSpPr>
      <xdr:spPr>
        <a:xfrm>
          <a:off x="16757650" y="174980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90" name="テキスト ボックス 789">
          <a:extLst>
            <a:ext uri="{FF2B5EF4-FFF2-40B4-BE49-F238E27FC236}">
              <a16:creationId xmlns:a16="http://schemas.microsoft.com/office/drawing/2014/main" id="{1F8E820C-0842-4EBB-86B1-0DD6D724FB21}"/>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91" name="テキスト ボックス 790">
          <a:extLst>
            <a:ext uri="{FF2B5EF4-FFF2-40B4-BE49-F238E27FC236}">
              <a16:creationId xmlns:a16="http://schemas.microsoft.com/office/drawing/2014/main" id="{47B60822-E5DA-4167-B423-10E303BC2AE8}"/>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92" name="テキスト ボックス 791">
          <a:extLst>
            <a:ext uri="{FF2B5EF4-FFF2-40B4-BE49-F238E27FC236}">
              <a16:creationId xmlns:a16="http://schemas.microsoft.com/office/drawing/2014/main" id="{4450DADE-29FB-483C-9DFB-4ED058F378D3}"/>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93" name="テキスト ボックス 792">
          <a:extLst>
            <a:ext uri="{FF2B5EF4-FFF2-40B4-BE49-F238E27FC236}">
              <a16:creationId xmlns:a16="http://schemas.microsoft.com/office/drawing/2014/main" id="{C2E79EA7-7896-4162-91AC-BEC868A7F860}"/>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94" name="テキスト ボックス 793">
          <a:extLst>
            <a:ext uri="{FF2B5EF4-FFF2-40B4-BE49-F238E27FC236}">
              <a16:creationId xmlns:a16="http://schemas.microsoft.com/office/drawing/2014/main" id="{5F1A674A-6CD6-4945-94A6-972309C79518}"/>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139700</xdr:rowOff>
    </xdr:from>
    <xdr:to>
      <xdr:col>116</xdr:col>
      <xdr:colOff>114300</xdr:colOff>
      <xdr:row>107</xdr:row>
      <xdr:rowOff>69850</xdr:rowOff>
    </xdr:to>
    <xdr:sp macro="" textlink="">
      <xdr:nvSpPr>
        <xdr:cNvPr id="795" name="楕円 794">
          <a:extLst>
            <a:ext uri="{FF2B5EF4-FFF2-40B4-BE49-F238E27FC236}">
              <a16:creationId xmlns:a16="http://schemas.microsoft.com/office/drawing/2014/main" id="{2A9E0A87-23EB-474E-BF49-E5AC27111493}"/>
            </a:ext>
          </a:extLst>
        </xdr:cNvPr>
        <xdr:cNvSpPr/>
      </xdr:nvSpPr>
      <xdr:spPr>
        <a:xfrm>
          <a:off x="19900900" y="1774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118127</xdr:rowOff>
    </xdr:from>
    <xdr:ext cx="469744" cy="259045"/>
    <xdr:sp macro="" textlink="">
      <xdr:nvSpPr>
        <xdr:cNvPr id="796" name="【公民館】&#10;一人当たり面積該当値テキスト">
          <a:extLst>
            <a:ext uri="{FF2B5EF4-FFF2-40B4-BE49-F238E27FC236}">
              <a16:creationId xmlns:a16="http://schemas.microsoft.com/office/drawing/2014/main" id="{93DDEAD1-7EA2-4372-BA98-8D6722B69E49}"/>
            </a:ext>
          </a:extLst>
        </xdr:cNvPr>
        <xdr:cNvSpPr txBox="1"/>
      </xdr:nvSpPr>
      <xdr:spPr>
        <a:xfrm>
          <a:off x="19989800" y="1772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139700</xdr:rowOff>
    </xdr:from>
    <xdr:to>
      <xdr:col>112</xdr:col>
      <xdr:colOff>38100</xdr:colOff>
      <xdr:row>107</xdr:row>
      <xdr:rowOff>69850</xdr:rowOff>
    </xdr:to>
    <xdr:sp macro="" textlink="">
      <xdr:nvSpPr>
        <xdr:cNvPr id="797" name="楕円 796">
          <a:extLst>
            <a:ext uri="{FF2B5EF4-FFF2-40B4-BE49-F238E27FC236}">
              <a16:creationId xmlns:a16="http://schemas.microsoft.com/office/drawing/2014/main" id="{3709D0CB-2DEE-4563-B587-B84DADD125E4}"/>
            </a:ext>
          </a:extLst>
        </xdr:cNvPr>
        <xdr:cNvSpPr/>
      </xdr:nvSpPr>
      <xdr:spPr>
        <a:xfrm>
          <a:off x="19157950" y="177419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19050</xdr:rowOff>
    </xdr:from>
    <xdr:to>
      <xdr:col>116</xdr:col>
      <xdr:colOff>63500</xdr:colOff>
      <xdr:row>107</xdr:row>
      <xdr:rowOff>19050</xdr:rowOff>
    </xdr:to>
    <xdr:cxnSp macro="">
      <xdr:nvCxnSpPr>
        <xdr:cNvPr id="798" name="直線コネクタ 797">
          <a:extLst>
            <a:ext uri="{FF2B5EF4-FFF2-40B4-BE49-F238E27FC236}">
              <a16:creationId xmlns:a16="http://schemas.microsoft.com/office/drawing/2014/main" id="{157DCD0E-6504-42E6-80DE-8A6748422CB8}"/>
            </a:ext>
          </a:extLst>
        </xdr:cNvPr>
        <xdr:cNvCxnSpPr/>
      </xdr:nvCxnSpPr>
      <xdr:spPr>
        <a:xfrm>
          <a:off x="19202400" y="177927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147320</xdr:rowOff>
    </xdr:from>
    <xdr:to>
      <xdr:col>107</xdr:col>
      <xdr:colOff>101600</xdr:colOff>
      <xdr:row>107</xdr:row>
      <xdr:rowOff>77470</xdr:rowOff>
    </xdr:to>
    <xdr:sp macro="" textlink="">
      <xdr:nvSpPr>
        <xdr:cNvPr id="799" name="楕円 798">
          <a:extLst>
            <a:ext uri="{FF2B5EF4-FFF2-40B4-BE49-F238E27FC236}">
              <a16:creationId xmlns:a16="http://schemas.microsoft.com/office/drawing/2014/main" id="{75DA5800-4E26-4DE8-B289-530497C62D10}"/>
            </a:ext>
          </a:extLst>
        </xdr:cNvPr>
        <xdr:cNvSpPr/>
      </xdr:nvSpPr>
      <xdr:spPr>
        <a:xfrm>
          <a:off x="18345150" y="1774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19050</xdr:rowOff>
    </xdr:from>
    <xdr:to>
      <xdr:col>111</xdr:col>
      <xdr:colOff>177800</xdr:colOff>
      <xdr:row>107</xdr:row>
      <xdr:rowOff>26670</xdr:rowOff>
    </xdr:to>
    <xdr:cxnSp macro="">
      <xdr:nvCxnSpPr>
        <xdr:cNvPr id="800" name="直線コネクタ 799">
          <a:extLst>
            <a:ext uri="{FF2B5EF4-FFF2-40B4-BE49-F238E27FC236}">
              <a16:creationId xmlns:a16="http://schemas.microsoft.com/office/drawing/2014/main" id="{B37B3A9D-C14C-4520-8264-CBCB5A4D3A2A}"/>
            </a:ext>
          </a:extLst>
        </xdr:cNvPr>
        <xdr:cNvCxnSpPr/>
      </xdr:nvCxnSpPr>
      <xdr:spPr>
        <a:xfrm flipV="1">
          <a:off x="18395950" y="17792700"/>
          <a:ext cx="80645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147320</xdr:rowOff>
    </xdr:from>
    <xdr:to>
      <xdr:col>102</xdr:col>
      <xdr:colOff>165100</xdr:colOff>
      <xdr:row>107</xdr:row>
      <xdr:rowOff>77470</xdr:rowOff>
    </xdr:to>
    <xdr:sp macro="" textlink="">
      <xdr:nvSpPr>
        <xdr:cNvPr id="801" name="楕円 800">
          <a:extLst>
            <a:ext uri="{FF2B5EF4-FFF2-40B4-BE49-F238E27FC236}">
              <a16:creationId xmlns:a16="http://schemas.microsoft.com/office/drawing/2014/main" id="{D6BD67E3-D629-4C98-A462-C9FC06E192E8}"/>
            </a:ext>
          </a:extLst>
        </xdr:cNvPr>
        <xdr:cNvSpPr/>
      </xdr:nvSpPr>
      <xdr:spPr>
        <a:xfrm>
          <a:off x="17551400" y="1774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26670</xdr:rowOff>
    </xdr:from>
    <xdr:to>
      <xdr:col>107</xdr:col>
      <xdr:colOff>50800</xdr:colOff>
      <xdr:row>107</xdr:row>
      <xdr:rowOff>26670</xdr:rowOff>
    </xdr:to>
    <xdr:cxnSp macro="">
      <xdr:nvCxnSpPr>
        <xdr:cNvPr id="802" name="直線コネクタ 801">
          <a:extLst>
            <a:ext uri="{FF2B5EF4-FFF2-40B4-BE49-F238E27FC236}">
              <a16:creationId xmlns:a16="http://schemas.microsoft.com/office/drawing/2014/main" id="{2801781F-7F21-4940-A8DA-393BE35B59C2}"/>
            </a:ext>
          </a:extLst>
        </xdr:cNvPr>
        <xdr:cNvCxnSpPr/>
      </xdr:nvCxnSpPr>
      <xdr:spPr>
        <a:xfrm>
          <a:off x="17602200" y="1780032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13988</xdr:rowOff>
    </xdr:from>
    <xdr:ext cx="469744" cy="259045"/>
    <xdr:sp macro="" textlink="">
      <xdr:nvSpPr>
        <xdr:cNvPr id="803" name="n_1aveValue【公民館】&#10;一人当たり面積">
          <a:extLst>
            <a:ext uri="{FF2B5EF4-FFF2-40B4-BE49-F238E27FC236}">
              <a16:creationId xmlns:a16="http://schemas.microsoft.com/office/drawing/2014/main" id="{84FC97EE-436E-44B5-AA41-FDA66DB69438}"/>
            </a:ext>
          </a:extLst>
        </xdr:cNvPr>
        <xdr:cNvSpPr txBox="1"/>
      </xdr:nvSpPr>
      <xdr:spPr>
        <a:xfrm>
          <a:off x="189802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21607</xdr:rowOff>
    </xdr:from>
    <xdr:ext cx="469744" cy="259045"/>
    <xdr:sp macro="" textlink="">
      <xdr:nvSpPr>
        <xdr:cNvPr id="804" name="n_2aveValue【公民館】&#10;一人当たり面積">
          <a:extLst>
            <a:ext uri="{FF2B5EF4-FFF2-40B4-BE49-F238E27FC236}">
              <a16:creationId xmlns:a16="http://schemas.microsoft.com/office/drawing/2014/main" id="{F7193838-8A29-43B6-9129-0950C0000CD6}"/>
            </a:ext>
          </a:extLst>
        </xdr:cNvPr>
        <xdr:cNvSpPr txBox="1"/>
      </xdr:nvSpPr>
      <xdr:spPr>
        <a:xfrm>
          <a:off x="18180127" y="1728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29227</xdr:rowOff>
    </xdr:from>
    <xdr:ext cx="469744" cy="259045"/>
    <xdr:sp macro="" textlink="">
      <xdr:nvSpPr>
        <xdr:cNvPr id="805" name="n_3aveValue【公民館】&#10;一人当たり面積">
          <a:extLst>
            <a:ext uri="{FF2B5EF4-FFF2-40B4-BE49-F238E27FC236}">
              <a16:creationId xmlns:a16="http://schemas.microsoft.com/office/drawing/2014/main" id="{9E0E94A0-8CA6-4D33-87A7-C3B9269A86E9}"/>
            </a:ext>
          </a:extLst>
        </xdr:cNvPr>
        <xdr:cNvSpPr txBox="1"/>
      </xdr:nvSpPr>
      <xdr:spPr>
        <a:xfrm>
          <a:off x="17386377" y="1728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06" name="n_4aveValue【公民館】&#10;一人当たり面積">
          <a:extLst>
            <a:ext uri="{FF2B5EF4-FFF2-40B4-BE49-F238E27FC236}">
              <a16:creationId xmlns:a16="http://schemas.microsoft.com/office/drawing/2014/main" id="{885FD8EF-B7DF-44F9-9D50-1F7199FE439C}"/>
            </a:ext>
          </a:extLst>
        </xdr:cNvPr>
        <xdr:cNvSpPr txBox="1"/>
      </xdr:nvSpPr>
      <xdr:spPr>
        <a:xfrm>
          <a:off x="16592627" y="1727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60977</xdr:rowOff>
    </xdr:from>
    <xdr:ext cx="469744" cy="259045"/>
    <xdr:sp macro="" textlink="">
      <xdr:nvSpPr>
        <xdr:cNvPr id="807" name="n_1mainValue【公民館】&#10;一人当たり面積">
          <a:extLst>
            <a:ext uri="{FF2B5EF4-FFF2-40B4-BE49-F238E27FC236}">
              <a16:creationId xmlns:a16="http://schemas.microsoft.com/office/drawing/2014/main" id="{5744B15E-257E-4134-BD93-B3BE170BA872}"/>
            </a:ext>
          </a:extLst>
        </xdr:cNvPr>
        <xdr:cNvSpPr txBox="1"/>
      </xdr:nvSpPr>
      <xdr:spPr>
        <a:xfrm>
          <a:off x="18980227" y="1783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68597</xdr:rowOff>
    </xdr:from>
    <xdr:ext cx="469744" cy="259045"/>
    <xdr:sp macro="" textlink="">
      <xdr:nvSpPr>
        <xdr:cNvPr id="808" name="n_2mainValue【公民館】&#10;一人当たり面積">
          <a:extLst>
            <a:ext uri="{FF2B5EF4-FFF2-40B4-BE49-F238E27FC236}">
              <a16:creationId xmlns:a16="http://schemas.microsoft.com/office/drawing/2014/main" id="{AF892C3D-707E-49A0-94F9-7C7356229EB5}"/>
            </a:ext>
          </a:extLst>
        </xdr:cNvPr>
        <xdr:cNvSpPr txBox="1"/>
      </xdr:nvSpPr>
      <xdr:spPr>
        <a:xfrm>
          <a:off x="1818012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68597</xdr:rowOff>
    </xdr:from>
    <xdr:ext cx="469744" cy="259045"/>
    <xdr:sp macro="" textlink="">
      <xdr:nvSpPr>
        <xdr:cNvPr id="809" name="n_3mainValue【公民館】&#10;一人当たり面積">
          <a:extLst>
            <a:ext uri="{FF2B5EF4-FFF2-40B4-BE49-F238E27FC236}">
              <a16:creationId xmlns:a16="http://schemas.microsoft.com/office/drawing/2014/main" id="{C494A1DD-E8B8-45F8-8141-C5AAF4485D64}"/>
            </a:ext>
          </a:extLst>
        </xdr:cNvPr>
        <xdr:cNvSpPr txBox="1"/>
      </xdr:nvSpPr>
      <xdr:spPr>
        <a:xfrm>
          <a:off x="17386377" y="1784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10" name="正方形/長方形 809">
          <a:extLst>
            <a:ext uri="{FF2B5EF4-FFF2-40B4-BE49-F238E27FC236}">
              <a16:creationId xmlns:a16="http://schemas.microsoft.com/office/drawing/2014/main" id="{793D1245-6A9D-4600-857B-29DAA16A3A7C}"/>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11" name="正方形/長方形 810">
          <a:extLst>
            <a:ext uri="{FF2B5EF4-FFF2-40B4-BE49-F238E27FC236}">
              <a16:creationId xmlns:a16="http://schemas.microsoft.com/office/drawing/2014/main" id="{86940419-F1CE-46F3-BEA7-2E65FF6ED27F}"/>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12" name="テキスト ボックス 811">
          <a:extLst>
            <a:ext uri="{FF2B5EF4-FFF2-40B4-BE49-F238E27FC236}">
              <a16:creationId xmlns:a16="http://schemas.microsoft.com/office/drawing/2014/main" id="{555130B2-22B5-4B40-A07A-BC963328B1F3}"/>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類似団体平均と比べ特に有形固定資産減価償却率が高いものは、橋梁・トンネル、児童館である。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「橋りょう・トンネル」については、建設後の稼働年数が長い。定期点検結果から健全性も高く、引き続き、高槻市道路施設長寿命化計画に基づき、適切な維持管理に取り組んでいくこととしている。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公営住宅については現在建て替えを進めており、改善がみられる。また児童館については、あり方の検討を含め、複合化に向けた検討を進めているところである。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公共建築物の大半を占める学校施設については、高槻市学校施設整備方針に基づき、老朽化対策や時代のニーズに適した効果的・効率的な学校施設整備に取り組んでいくこととしている。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577170E-D57A-4E87-8919-3E3A7A7D9868}"/>
            </a:ext>
          </a:extLst>
        </xdr:cNvPr>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39FEBE1-6A34-43A0-8932-AA44F341C28B}"/>
            </a:ext>
          </a:extLst>
        </xdr:cNvPr>
        <xdr:cNvSpPr/>
      </xdr:nvSpPr>
      <xdr:spPr>
        <a:xfrm>
          <a:off x="17145000" y="190500"/>
          <a:ext cx="35814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FA61855-C7A5-4EEE-9BF7-9A48A702C9BE}"/>
            </a:ext>
          </a:extLst>
        </xdr:cNvPr>
        <xdr:cNvSpPr/>
      </xdr:nvSpPr>
      <xdr:spPr>
        <a:xfrm>
          <a:off x="17164050" y="215900"/>
          <a:ext cx="35369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C51DC09-F02A-401D-9D5D-0D5CD58A65B2}"/>
            </a:ext>
          </a:extLst>
        </xdr:cNvPr>
        <xdr:cNvSpPr/>
      </xdr:nvSpPr>
      <xdr:spPr>
        <a:xfrm>
          <a:off x="17189450" y="241300"/>
          <a:ext cx="34798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37BCA59-ADA2-4CC7-A48B-C0E961D738E6}"/>
            </a:ext>
          </a:extLst>
        </xdr:cNvPr>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6A040A7-2DDE-44C3-8241-DA11C2FDEFD3}"/>
            </a:ext>
          </a:extLst>
        </xdr:cNvPr>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E4FD551-DE1B-42AD-A0BE-286B56A5E9FB}"/>
            </a:ext>
          </a:extLst>
        </xdr:cNvPr>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E4663E2-A1D5-4D1A-93A4-E0679551F9B5}"/>
            </a:ext>
          </a:extLst>
        </xdr:cNvPr>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7F1CB2C-163B-40E6-B2EC-A18E8ABDEF25}"/>
            </a:ext>
          </a:extLst>
        </xdr:cNvPr>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3916FFF-F06C-4AD3-8F07-7B5B9593B717}"/>
            </a:ext>
          </a:extLst>
        </xdr:cNvPr>
        <xdr:cNvSpPr/>
      </xdr:nvSpPr>
      <xdr:spPr>
        <a:xfrm>
          <a:off x="2012950" y="895350"/>
          <a:ext cx="12001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4C79629-8AE8-4AA3-986C-54B00E4001BF}"/>
            </a:ext>
          </a:extLst>
        </xdr:cNvPr>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04A07AA-54FA-43AB-8F8F-31465830964D}"/>
            </a:ext>
          </a:extLst>
        </xdr:cNvPr>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9850276-495A-45BC-B544-9D48D57B774D}"/>
            </a:ext>
          </a:extLst>
        </xdr:cNvPr>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95CE0847-41C5-486C-9707-BCF92D67ECD4}"/>
            </a:ext>
          </a:extLst>
        </xdr:cNvPr>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1B63972-5D7D-4603-9D1C-6C07924A6201}"/>
            </a:ext>
          </a:extLst>
        </xdr:cNvPr>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B6AF0A9-E404-4CCB-973C-6ED756C7A193}"/>
            </a:ext>
          </a:extLst>
        </xdr:cNvPr>
        <xdr:cNvSpPr/>
      </xdr:nvSpPr>
      <xdr:spPr>
        <a:xfrm>
          <a:off x="6470650" y="1657350"/>
          <a:ext cx="3086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D7CE564-7CFA-43B0-903F-F02F13E30B67}"/>
            </a:ext>
          </a:extLst>
        </xdr:cNvPr>
        <xdr:cNvSpPr/>
      </xdr:nvSpPr>
      <xdr:spPr>
        <a:xfrm>
          <a:off x="9969500" y="863600"/>
          <a:ext cx="1371600" cy="1225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2C43EA9-B36F-400A-BD08-78833CED5D88}"/>
            </a:ext>
          </a:extLst>
        </xdr:cNvPr>
        <xdr:cNvSpPr/>
      </xdr:nvSpPr>
      <xdr:spPr>
        <a:xfrm>
          <a:off x="10210800" y="927100"/>
          <a:ext cx="12001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2F17805-55F9-4869-BF1B-A8FC5CB0EF49}"/>
            </a:ext>
          </a:extLst>
        </xdr:cNvPr>
        <xdr:cNvSpPr/>
      </xdr:nvSpPr>
      <xdr:spPr>
        <a:xfrm>
          <a:off x="10210800" y="1181100"/>
          <a:ext cx="12001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ED49C91-0437-4D86-B879-3D67A486B0B1}"/>
            </a:ext>
          </a:extLst>
        </xdr:cNvPr>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AB5CDAE0-8491-4959-8C42-8C6EB2E64CF1}"/>
            </a:ext>
          </a:extLst>
        </xdr:cNvPr>
        <xdr:cNvCxnSpPr/>
      </xdr:nvCxnSpPr>
      <xdr:spPr>
        <a:xfrm flipH="1">
          <a:off x="10052050" y="10096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A8F07296-D56F-4DFB-A967-2D06A3CCDD3C}"/>
            </a:ext>
          </a:extLst>
        </xdr:cNvPr>
        <xdr:cNvSpPr/>
      </xdr:nvSpPr>
      <xdr:spPr>
        <a:xfrm>
          <a:off x="10106025" y="9652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FF0AC245-1EEF-4534-A952-32D77FAFDF17}"/>
            </a:ext>
          </a:extLst>
        </xdr:cNvPr>
        <xdr:cNvSpPr/>
      </xdr:nvSpPr>
      <xdr:spPr>
        <a:xfrm>
          <a:off x="10106025" y="12192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DAE3430-E1C5-4539-AF54-3999E7EEC3BA}"/>
            </a:ext>
          </a:extLst>
        </xdr:cNvPr>
        <xdr:cNvCxnSpPr/>
      </xdr:nvCxnSpPr>
      <xdr:spPr>
        <a:xfrm>
          <a:off x="10131425"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E7B98FB2-FF9F-4066-AAE9-269550CA9F00}"/>
            </a:ext>
          </a:extLst>
        </xdr:cNvPr>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A5D75E39-8B37-4E16-946D-4A9BB2D9103D}"/>
            </a:ext>
          </a:extLst>
        </xdr:cNvPr>
        <xdr:cNvCxnSpPr/>
      </xdr:nvCxnSpPr>
      <xdr:spPr>
        <a:xfrm flipV="1">
          <a:off x="10131425"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34AE850-11C6-4C21-8C4A-F8EF69F9CE55}"/>
            </a:ext>
          </a:extLst>
        </xdr:cNvPr>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7370DCB8-CC2A-4F9B-A5E2-FB1B2A80D744}"/>
            </a:ext>
          </a:extLst>
        </xdr:cNvPr>
        <xdr:cNvSpPr txBox="1"/>
      </xdr:nvSpPr>
      <xdr:spPr>
        <a:xfrm>
          <a:off x="641350" y="26987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E0F51D4-0DD6-4E63-B998-018748CF72F2}"/>
            </a:ext>
          </a:extLst>
        </xdr:cNvPr>
        <xdr:cNvSpPr txBox="1"/>
      </xdr:nvSpPr>
      <xdr:spPr>
        <a:xfrm>
          <a:off x="641350" y="30035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23518A0-9A30-47A3-9592-D6DE7730F1B7}"/>
            </a:ext>
          </a:extLst>
        </xdr:cNvPr>
        <xdr:cNvSpPr txBox="1"/>
      </xdr:nvSpPr>
      <xdr:spPr>
        <a:xfrm>
          <a:off x="641350" y="33083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16733D2-EA76-4E51-B7EE-6437F2177F73}"/>
            </a:ext>
          </a:extLst>
        </xdr:cNvPr>
        <xdr:cNvSpPr txBox="1"/>
      </xdr:nvSpPr>
      <xdr:spPr>
        <a:xfrm>
          <a:off x="641350" y="3619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81F52FB-AE36-4A36-BF1F-2AE0A5E742D4}"/>
            </a:ext>
          </a:extLst>
        </xdr:cNvPr>
        <xdr:cNvSpPr/>
      </xdr:nvSpPr>
      <xdr:spPr>
        <a:xfrm>
          <a:off x="6858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92F59E4-75AE-4817-9C18-88EA0F4B7451}"/>
            </a:ext>
          </a:extLst>
        </xdr:cNvPr>
        <xdr:cNvSpPr/>
      </xdr:nvSpPr>
      <xdr:spPr>
        <a:xfrm>
          <a:off x="8128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9BCE2B5-0E78-41A9-9AD6-4EDB93D52EC6}"/>
            </a:ext>
          </a:extLst>
        </xdr:cNvPr>
        <xdr:cNvSpPr/>
      </xdr:nvSpPr>
      <xdr:spPr>
        <a:xfrm>
          <a:off x="8128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62089EF-BA2B-4A11-A5C4-F917A25D6E96}"/>
            </a:ext>
          </a:extLst>
        </xdr:cNvPr>
        <xdr:cNvSpPr/>
      </xdr:nvSpPr>
      <xdr:spPr>
        <a:xfrm>
          <a:off x="17145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681ED59-4460-4B58-A319-24331B8C96DE}"/>
            </a:ext>
          </a:extLst>
        </xdr:cNvPr>
        <xdr:cNvSpPr/>
      </xdr:nvSpPr>
      <xdr:spPr>
        <a:xfrm>
          <a:off x="17145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E940EC2-5399-4AB8-A9AA-D0B333FCA13A}"/>
            </a:ext>
          </a:extLst>
        </xdr:cNvPr>
        <xdr:cNvSpPr/>
      </xdr:nvSpPr>
      <xdr:spPr>
        <a:xfrm>
          <a:off x="2743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91402A3-A663-4697-AC6E-D364E3945A58}"/>
            </a:ext>
          </a:extLst>
        </xdr:cNvPr>
        <xdr:cNvSpPr/>
      </xdr:nvSpPr>
      <xdr:spPr>
        <a:xfrm>
          <a:off x="2743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4D9E72B-DD0B-4781-AEC1-E933FDD03ED0}"/>
            </a:ext>
          </a:extLst>
        </xdr:cNvPr>
        <xdr:cNvSpPr/>
      </xdr:nvSpPr>
      <xdr:spPr>
        <a:xfrm>
          <a:off x="6858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12FFEEE-D12D-4FAB-8B0A-D6F0A6713775}"/>
            </a:ext>
          </a:extLst>
        </xdr:cNvPr>
        <xdr:cNvSpPr txBox="1"/>
      </xdr:nvSpPr>
      <xdr:spPr>
        <a:xfrm>
          <a:off x="6667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FEA55034-0893-4CDF-A98B-5C2DE24A153F}"/>
            </a:ext>
          </a:extLst>
        </xdr:cNvPr>
        <xdr:cNvCxnSpPr/>
      </xdr:nvCxnSpPr>
      <xdr:spPr>
        <a:xfrm>
          <a:off x="6858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BC91549C-B97F-4DB4-A4A5-53BDDB07387D}"/>
            </a:ext>
          </a:extLst>
        </xdr:cNvPr>
        <xdr:cNvSpPr txBox="1"/>
      </xdr:nvSpPr>
      <xdr:spPr>
        <a:xfrm>
          <a:off x="27577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9C4EEC3-3024-45DD-817A-E1DD57E23A7A}"/>
            </a:ext>
          </a:extLst>
        </xdr:cNvPr>
        <xdr:cNvCxnSpPr/>
      </xdr:nvCxnSpPr>
      <xdr:spPr>
        <a:xfrm>
          <a:off x="6858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C5B70ABD-5795-43A7-AD6B-36FDEEB1C19C}"/>
            </a:ext>
          </a:extLst>
        </xdr:cNvPr>
        <xdr:cNvSpPr txBox="1"/>
      </xdr:nvSpPr>
      <xdr:spPr>
        <a:xfrm>
          <a:off x="27577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77C019E6-88D9-4FCE-9B0C-6586DE794BA8}"/>
            </a:ext>
          </a:extLst>
        </xdr:cNvPr>
        <xdr:cNvCxnSpPr/>
      </xdr:nvCxnSpPr>
      <xdr:spPr>
        <a:xfrm>
          <a:off x="6858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2D3C72DA-C828-4F32-B26D-C3F3852A0CC1}"/>
            </a:ext>
          </a:extLst>
        </xdr:cNvPr>
        <xdr:cNvSpPr txBox="1"/>
      </xdr:nvSpPr>
      <xdr:spPr>
        <a:xfrm>
          <a:off x="3398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A20BD87-2FC7-4F35-96A0-7EF5BAC30139}"/>
            </a:ext>
          </a:extLst>
        </xdr:cNvPr>
        <xdr:cNvCxnSpPr/>
      </xdr:nvCxnSpPr>
      <xdr:spPr>
        <a:xfrm>
          <a:off x="6858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EC42730-CC03-4D5E-AEB8-16DF0E343937}"/>
            </a:ext>
          </a:extLst>
        </xdr:cNvPr>
        <xdr:cNvSpPr txBox="1"/>
      </xdr:nvSpPr>
      <xdr:spPr>
        <a:xfrm>
          <a:off x="3398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FD0E9FB0-5C09-483D-BC1F-CCEC61D10E46}"/>
            </a:ext>
          </a:extLst>
        </xdr:cNvPr>
        <xdr:cNvCxnSpPr/>
      </xdr:nvCxnSpPr>
      <xdr:spPr>
        <a:xfrm>
          <a:off x="6858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1DBC610D-A6C7-4028-BD33-41B35291E6C4}"/>
            </a:ext>
          </a:extLst>
        </xdr:cNvPr>
        <xdr:cNvSpPr txBox="1"/>
      </xdr:nvSpPr>
      <xdr:spPr>
        <a:xfrm>
          <a:off x="3398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C7E13A0-D48C-494B-9CDD-BB5921664B6F}"/>
            </a:ext>
          </a:extLst>
        </xdr:cNvPr>
        <xdr:cNvCxnSpPr/>
      </xdr:nvCxnSpPr>
      <xdr:spPr>
        <a:xfrm>
          <a:off x="6858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8C8F5DA4-7CD5-4E3F-8C74-73574092C04D}"/>
            </a:ext>
          </a:extLst>
        </xdr:cNvPr>
        <xdr:cNvSpPr txBox="1"/>
      </xdr:nvSpPr>
      <xdr:spPr>
        <a:xfrm>
          <a:off x="3398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69E8ECB-4C38-41B7-8DB3-E528C7C24CF0}"/>
            </a:ext>
          </a:extLst>
        </xdr:cNvPr>
        <xdr:cNvCxnSpPr/>
      </xdr:nvCxnSpPr>
      <xdr:spPr>
        <a:xfrm>
          <a:off x="6858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5E4DFCF-111D-4267-8CF9-07A6236B44C7}"/>
            </a:ext>
          </a:extLst>
        </xdr:cNvPr>
        <xdr:cNvSpPr txBox="1"/>
      </xdr:nvSpPr>
      <xdr:spPr>
        <a:xfrm>
          <a:off x="38496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5009E1CD-E6D6-42DA-9478-73EE8C865771}"/>
            </a:ext>
          </a:extLst>
        </xdr:cNvPr>
        <xdr:cNvSpPr/>
      </xdr:nvSpPr>
      <xdr:spPr>
        <a:xfrm>
          <a:off x="6858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24765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31C56396-4141-4E86-9B7E-BBBB8EB5963D}"/>
            </a:ext>
          </a:extLst>
        </xdr:cNvPr>
        <xdr:cNvCxnSpPr/>
      </xdr:nvCxnSpPr>
      <xdr:spPr>
        <a:xfrm flipV="1">
          <a:off x="4177665" y="5479415"/>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図書館】&#10;有形固定資産減価償却率最小値テキスト">
          <a:extLst>
            <a:ext uri="{FF2B5EF4-FFF2-40B4-BE49-F238E27FC236}">
              <a16:creationId xmlns:a16="http://schemas.microsoft.com/office/drawing/2014/main" id="{4CE49304-3D10-400D-BDD0-D1E18A62801C}"/>
            </a:ext>
          </a:extLst>
        </xdr:cNvPr>
        <xdr:cNvSpPr txBox="1"/>
      </xdr:nvSpPr>
      <xdr:spPr>
        <a:xfrm>
          <a:off x="4216400" y="6965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E8C92D0A-DA44-434F-85C8-F81779E92C34}"/>
            </a:ext>
          </a:extLst>
        </xdr:cNvPr>
        <xdr:cNvCxnSpPr/>
      </xdr:nvCxnSpPr>
      <xdr:spPr>
        <a:xfrm>
          <a:off x="4108450" y="696150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142892</xdr:rowOff>
    </xdr:from>
    <xdr:ext cx="405111" cy="259045"/>
    <xdr:sp macro="" textlink="">
      <xdr:nvSpPr>
        <xdr:cNvPr id="60" name="【図書館】&#10;有形固定資産減価償却率最大値テキスト">
          <a:extLst>
            <a:ext uri="{FF2B5EF4-FFF2-40B4-BE49-F238E27FC236}">
              <a16:creationId xmlns:a16="http://schemas.microsoft.com/office/drawing/2014/main" id="{037EF3A2-4BEE-47E9-B4B4-5DF1968E74B3}"/>
            </a:ext>
          </a:extLst>
        </xdr:cNvPr>
        <xdr:cNvSpPr txBox="1"/>
      </xdr:nvSpPr>
      <xdr:spPr>
        <a:xfrm>
          <a:off x="4216400" y="5267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24765</xdr:rowOff>
    </xdr:from>
    <xdr:to>
      <xdr:col>24</xdr:col>
      <xdr:colOff>152400</xdr:colOff>
      <xdr:row>33</xdr:row>
      <xdr:rowOff>24765</xdr:rowOff>
    </xdr:to>
    <xdr:cxnSp macro="">
      <xdr:nvCxnSpPr>
        <xdr:cNvPr id="61" name="直線コネクタ 60">
          <a:extLst>
            <a:ext uri="{FF2B5EF4-FFF2-40B4-BE49-F238E27FC236}">
              <a16:creationId xmlns:a16="http://schemas.microsoft.com/office/drawing/2014/main" id="{6DB92CFE-08A3-43CE-BFCE-160E712B4244}"/>
            </a:ext>
          </a:extLst>
        </xdr:cNvPr>
        <xdr:cNvCxnSpPr/>
      </xdr:nvCxnSpPr>
      <xdr:spPr>
        <a:xfrm>
          <a:off x="4108450" y="547941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84472</xdr:rowOff>
    </xdr:from>
    <xdr:ext cx="405111" cy="259045"/>
    <xdr:sp macro="" textlink="">
      <xdr:nvSpPr>
        <xdr:cNvPr id="62" name="【図書館】&#10;有形固定資産減価償却率平均値テキスト">
          <a:extLst>
            <a:ext uri="{FF2B5EF4-FFF2-40B4-BE49-F238E27FC236}">
              <a16:creationId xmlns:a16="http://schemas.microsoft.com/office/drawing/2014/main" id="{95B79FE1-4084-400D-B96F-43CDA3C2A6AD}"/>
            </a:ext>
          </a:extLst>
        </xdr:cNvPr>
        <xdr:cNvSpPr txBox="1"/>
      </xdr:nvSpPr>
      <xdr:spPr>
        <a:xfrm>
          <a:off x="4216400" y="5869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61595</xdr:rowOff>
    </xdr:from>
    <xdr:to>
      <xdr:col>24</xdr:col>
      <xdr:colOff>114300</xdr:colOff>
      <xdr:row>36</xdr:row>
      <xdr:rowOff>163195</xdr:rowOff>
    </xdr:to>
    <xdr:sp macro="" textlink="">
      <xdr:nvSpPr>
        <xdr:cNvPr id="63" name="フローチャート: 判断 62">
          <a:extLst>
            <a:ext uri="{FF2B5EF4-FFF2-40B4-BE49-F238E27FC236}">
              <a16:creationId xmlns:a16="http://schemas.microsoft.com/office/drawing/2014/main" id="{32C9C38A-8385-471B-A3CA-5433E52BD8B3}"/>
            </a:ext>
          </a:extLst>
        </xdr:cNvPr>
        <xdr:cNvSpPr/>
      </xdr:nvSpPr>
      <xdr:spPr>
        <a:xfrm>
          <a:off x="4127500" y="6011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33020</xdr:rowOff>
    </xdr:from>
    <xdr:to>
      <xdr:col>20</xdr:col>
      <xdr:colOff>38100</xdr:colOff>
      <xdr:row>36</xdr:row>
      <xdr:rowOff>134620</xdr:rowOff>
    </xdr:to>
    <xdr:sp macro="" textlink="">
      <xdr:nvSpPr>
        <xdr:cNvPr id="64" name="フローチャート: 判断 63">
          <a:extLst>
            <a:ext uri="{FF2B5EF4-FFF2-40B4-BE49-F238E27FC236}">
              <a16:creationId xmlns:a16="http://schemas.microsoft.com/office/drawing/2014/main" id="{84134A68-A43F-4CE7-BB55-8981F9AB8AD4}"/>
            </a:ext>
          </a:extLst>
        </xdr:cNvPr>
        <xdr:cNvSpPr/>
      </xdr:nvSpPr>
      <xdr:spPr>
        <a:xfrm>
          <a:off x="3384550" y="59829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2540</xdr:rowOff>
    </xdr:from>
    <xdr:to>
      <xdr:col>15</xdr:col>
      <xdr:colOff>101600</xdr:colOff>
      <xdr:row>36</xdr:row>
      <xdr:rowOff>104140</xdr:rowOff>
    </xdr:to>
    <xdr:sp macro="" textlink="">
      <xdr:nvSpPr>
        <xdr:cNvPr id="65" name="フローチャート: 判断 64">
          <a:extLst>
            <a:ext uri="{FF2B5EF4-FFF2-40B4-BE49-F238E27FC236}">
              <a16:creationId xmlns:a16="http://schemas.microsoft.com/office/drawing/2014/main" id="{92F16F4C-105A-49D4-AE03-017E15D3FD35}"/>
            </a:ext>
          </a:extLst>
        </xdr:cNvPr>
        <xdr:cNvSpPr/>
      </xdr:nvSpPr>
      <xdr:spPr>
        <a:xfrm>
          <a:off x="2571750" y="5952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170180</xdr:rowOff>
    </xdr:from>
    <xdr:to>
      <xdr:col>10</xdr:col>
      <xdr:colOff>165100</xdr:colOff>
      <xdr:row>36</xdr:row>
      <xdr:rowOff>100330</xdr:rowOff>
    </xdr:to>
    <xdr:sp macro="" textlink="">
      <xdr:nvSpPr>
        <xdr:cNvPr id="66" name="フローチャート: 判断 65">
          <a:extLst>
            <a:ext uri="{FF2B5EF4-FFF2-40B4-BE49-F238E27FC236}">
              <a16:creationId xmlns:a16="http://schemas.microsoft.com/office/drawing/2014/main" id="{EE37397A-C38F-4394-AB28-2E20275A8907}"/>
            </a:ext>
          </a:extLst>
        </xdr:cNvPr>
        <xdr:cNvSpPr/>
      </xdr:nvSpPr>
      <xdr:spPr>
        <a:xfrm>
          <a:off x="1778000" y="5948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137795</xdr:rowOff>
    </xdr:from>
    <xdr:to>
      <xdr:col>6</xdr:col>
      <xdr:colOff>38100</xdr:colOff>
      <xdr:row>36</xdr:row>
      <xdr:rowOff>67945</xdr:rowOff>
    </xdr:to>
    <xdr:sp macro="" textlink="">
      <xdr:nvSpPr>
        <xdr:cNvPr id="67" name="フローチャート: 判断 66">
          <a:extLst>
            <a:ext uri="{FF2B5EF4-FFF2-40B4-BE49-F238E27FC236}">
              <a16:creationId xmlns:a16="http://schemas.microsoft.com/office/drawing/2014/main" id="{161E3C33-6099-409F-B77C-0051C76B809A}"/>
            </a:ext>
          </a:extLst>
        </xdr:cNvPr>
        <xdr:cNvSpPr/>
      </xdr:nvSpPr>
      <xdr:spPr>
        <a:xfrm>
          <a:off x="984250" y="592264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C4CED63-7EA6-40CE-8090-2943AE448D99}"/>
            </a:ext>
          </a:extLst>
        </xdr:cNvPr>
        <xdr:cNvSpPr txBox="1"/>
      </xdr:nvSpPr>
      <xdr:spPr>
        <a:xfrm>
          <a:off x="40068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89C46341-1872-480B-A7A5-ABB3B3DD8978}"/>
            </a:ext>
          </a:extLst>
        </xdr:cNvPr>
        <xdr:cNvSpPr txBox="1"/>
      </xdr:nvSpPr>
      <xdr:spPr>
        <a:xfrm>
          <a:off x="32575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F0AA081-DBB1-4DEF-A9EA-E8B6888C0277}"/>
            </a:ext>
          </a:extLst>
        </xdr:cNvPr>
        <xdr:cNvSpPr txBox="1"/>
      </xdr:nvSpPr>
      <xdr:spPr>
        <a:xfrm>
          <a:off x="24511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BC54A6C-841C-4043-AB29-09FC27F0841B}"/>
            </a:ext>
          </a:extLst>
        </xdr:cNvPr>
        <xdr:cNvSpPr txBox="1"/>
      </xdr:nvSpPr>
      <xdr:spPr>
        <a:xfrm>
          <a:off x="1657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1BB5D495-8E9A-41A8-BD95-F359FC2C173A}"/>
            </a:ext>
          </a:extLst>
        </xdr:cNvPr>
        <xdr:cNvSpPr txBox="1"/>
      </xdr:nvSpPr>
      <xdr:spPr>
        <a:xfrm>
          <a:off x="857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67310</xdr:rowOff>
    </xdr:from>
    <xdr:to>
      <xdr:col>24</xdr:col>
      <xdr:colOff>114300</xdr:colOff>
      <xdr:row>36</xdr:row>
      <xdr:rowOff>168910</xdr:rowOff>
    </xdr:to>
    <xdr:sp macro="" textlink="">
      <xdr:nvSpPr>
        <xdr:cNvPr id="73" name="楕円 72">
          <a:extLst>
            <a:ext uri="{FF2B5EF4-FFF2-40B4-BE49-F238E27FC236}">
              <a16:creationId xmlns:a16="http://schemas.microsoft.com/office/drawing/2014/main" id="{C1AA3B68-EFF5-4B31-AEFA-60E16C81A3BA}"/>
            </a:ext>
          </a:extLst>
        </xdr:cNvPr>
        <xdr:cNvSpPr/>
      </xdr:nvSpPr>
      <xdr:spPr>
        <a:xfrm>
          <a:off x="4127500" y="60172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45737</xdr:rowOff>
    </xdr:from>
    <xdr:ext cx="405111" cy="259045"/>
    <xdr:sp macro="" textlink="">
      <xdr:nvSpPr>
        <xdr:cNvPr id="74" name="【図書館】&#10;有形固定資産減価償却率該当値テキスト">
          <a:extLst>
            <a:ext uri="{FF2B5EF4-FFF2-40B4-BE49-F238E27FC236}">
              <a16:creationId xmlns:a16="http://schemas.microsoft.com/office/drawing/2014/main" id="{4C60DFE9-CF47-4637-A2BC-28071FB5E7CB}"/>
            </a:ext>
          </a:extLst>
        </xdr:cNvPr>
        <xdr:cNvSpPr txBox="1"/>
      </xdr:nvSpPr>
      <xdr:spPr>
        <a:xfrm>
          <a:off x="4216400" y="599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67310</xdr:rowOff>
    </xdr:from>
    <xdr:to>
      <xdr:col>20</xdr:col>
      <xdr:colOff>38100</xdr:colOff>
      <xdr:row>36</xdr:row>
      <xdr:rowOff>168910</xdr:rowOff>
    </xdr:to>
    <xdr:sp macro="" textlink="">
      <xdr:nvSpPr>
        <xdr:cNvPr id="75" name="楕円 74">
          <a:extLst>
            <a:ext uri="{FF2B5EF4-FFF2-40B4-BE49-F238E27FC236}">
              <a16:creationId xmlns:a16="http://schemas.microsoft.com/office/drawing/2014/main" id="{F0E5CE11-A24D-4629-BCD5-A074196D1DD0}"/>
            </a:ext>
          </a:extLst>
        </xdr:cNvPr>
        <xdr:cNvSpPr/>
      </xdr:nvSpPr>
      <xdr:spPr>
        <a:xfrm>
          <a:off x="3384550" y="60172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118110</xdr:rowOff>
    </xdr:from>
    <xdr:to>
      <xdr:col>24</xdr:col>
      <xdr:colOff>63500</xdr:colOff>
      <xdr:row>36</xdr:row>
      <xdr:rowOff>118110</xdr:rowOff>
    </xdr:to>
    <xdr:cxnSp macro="">
      <xdr:nvCxnSpPr>
        <xdr:cNvPr id="76" name="直線コネクタ 75">
          <a:extLst>
            <a:ext uri="{FF2B5EF4-FFF2-40B4-BE49-F238E27FC236}">
              <a16:creationId xmlns:a16="http://schemas.microsoft.com/office/drawing/2014/main" id="{2DA4DEF1-E451-48DE-B618-A55FE76413E3}"/>
            </a:ext>
          </a:extLst>
        </xdr:cNvPr>
        <xdr:cNvCxnSpPr/>
      </xdr:nvCxnSpPr>
      <xdr:spPr>
        <a:xfrm>
          <a:off x="3429000" y="606806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154940</xdr:rowOff>
    </xdr:from>
    <xdr:to>
      <xdr:col>15</xdr:col>
      <xdr:colOff>101600</xdr:colOff>
      <xdr:row>36</xdr:row>
      <xdr:rowOff>85090</xdr:rowOff>
    </xdr:to>
    <xdr:sp macro="" textlink="">
      <xdr:nvSpPr>
        <xdr:cNvPr id="77" name="楕円 76">
          <a:extLst>
            <a:ext uri="{FF2B5EF4-FFF2-40B4-BE49-F238E27FC236}">
              <a16:creationId xmlns:a16="http://schemas.microsoft.com/office/drawing/2014/main" id="{2E65FE90-04ED-49B6-B76F-83BB8A5353F5}"/>
            </a:ext>
          </a:extLst>
        </xdr:cNvPr>
        <xdr:cNvSpPr/>
      </xdr:nvSpPr>
      <xdr:spPr>
        <a:xfrm>
          <a:off x="2571750" y="59397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34290</xdr:rowOff>
    </xdr:from>
    <xdr:to>
      <xdr:col>19</xdr:col>
      <xdr:colOff>177800</xdr:colOff>
      <xdr:row>36</xdr:row>
      <xdr:rowOff>118110</xdr:rowOff>
    </xdr:to>
    <xdr:cxnSp macro="">
      <xdr:nvCxnSpPr>
        <xdr:cNvPr id="78" name="直線コネクタ 77">
          <a:extLst>
            <a:ext uri="{FF2B5EF4-FFF2-40B4-BE49-F238E27FC236}">
              <a16:creationId xmlns:a16="http://schemas.microsoft.com/office/drawing/2014/main" id="{F3B8D63D-D259-4BDA-B27C-D02138FC3F8C}"/>
            </a:ext>
          </a:extLst>
        </xdr:cNvPr>
        <xdr:cNvCxnSpPr/>
      </xdr:nvCxnSpPr>
      <xdr:spPr>
        <a:xfrm>
          <a:off x="2622550" y="5984240"/>
          <a:ext cx="80645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111125</xdr:rowOff>
    </xdr:from>
    <xdr:to>
      <xdr:col>10</xdr:col>
      <xdr:colOff>165100</xdr:colOff>
      <xdr:row>36</xdr:row>
      <xdr:rowOff>41275</xdr:rowOff>
    </xdr:to>
    <xdr:sp macro="" textlink="">
      <xdr:nvSpPr>
        <xdr:cNvPr id="79" name="楕円 78">
          <a:extLst>
            <a:ext uri="{FF2B5EF4-FFF2-40B4-BE49-F238E27FC236}">
              <a16:creationId xmlns:a16="http://schemas.microsoft.com/office/drawing/2014/main" id="{307F1436-7F4F-4178-993D-F570753DAEFC}"/>
            </a:ext>
          </a:extLst>
        </xdr:cNvPr>
        <xdr:cNvSpPr/>
      </xdr:nvSpPr>
      <xdr:spPr>
        <a:xfrm>
          <a:off x="1778000" y="58959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161925</xdr:rowOff>
    </xdr:from>
    <xdr:to>
      <xdr:col>15</xdr:col>
      <xdr:colOff>50800</xdr:colOff>
      <xdr:row>36</xdr:row>
      <xdr:rowOff>34290</xdr:rowOff>
    </xdr:to>
    <xdr:cxnSp macro="">
      <xdr:nvCxnSpPr>
        <xdr:cNvPr id="80" name="直線コネクタ 79">
          <a:extLst>
            <a:ext uri="{FF2B5EF4-FFF2-40B4-BE49-F238E27FC236}">
              <a16:creationId xmlns:a16="http://schemas.microsoft.com/office/drawing/2014/main" id="{691FEBE4-98F9-404C-A111-B59345D5DFB3}"/>
            </a:ext>
          </a:extLst>
        </xdr:cNvPr>
        <xdr:cNvCxnSpPr/>
      </xdr:nvCxnSpPr>
      <xdr:spPr>
        <a:xfrm>
          <a:off x="1828800" y="5946775"/>
          <a:ext cx="793750" cy="3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151147</xdr:rowOff>
    </xdr:from>
    <xdr:ext cx="405111" cy="259045"/>
    <xdr:sp macro="" textlink="">
      <xdr:nvSpPr>
        <xdr:cNvPr id="81" name="n_1aveValue【図書館】&#10;有形固定資産減価償却率">
          <a:extLst>
            <a:ext uri="{FF2B5EF4-FFF2-40B4-BE49-F238E27FC236}">
              <a16:creationId xmlns:a16="http://schemas.microsoft.com/office/drawing/2014/main" id="{E8B4C5A3-399D-40C5-A610-464A4E4B7EBB}"/>
            </a:ext>
          </a:extLst>
        </xdr:cNvPr>
        <xdr:cNvSpPr txBox="1"/>
      </xdr:nvSpPr>
      <xdr:spPr>
        <a:xfrm>
          <a:off x="3239144" y="57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95267</xdr:rowOff>
    </xdr:from>
    <xdr:ext cx="405111" cy="259045"/>
    <xdr:sp macro="" textlink="">
      <xdr:nvSpPr>
        <xdr:cNvPr id="82" name="n_2aveValue【図書館】&#10;有形固定資産減価償却率">
          <a:extLst>
            <a:ext uri="{FF2B5EF4-FFF2-40B4-BE49-F238E27FC236}">
              <a16:creationId xmlns:a16="http://schemas.microsoft.com/office/drawing/2014/main" id="{198EA27F-45BC-494A-BF94-1480F462A5C1}"/>
            </a:ext>
          </a:extLst>
        </xdr:cNvPr>
        <xdr:cNvSpPr txBox="1"/>
      </xdr:nvSpPr>
      <xdr:spPr>
        <a:xfrm>
          <a:off x="2439044" y="604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91457</xdr:rowOff>
    </xdr:from>
    <xdr:ext cx="405111" cy="259045"/>
    <xdr:sp macro="" textlink="">
      <xdr:nvSpPr>
        <xdr:cNvPr id="83" name="n_3aveValue【図書館】&#10;有形固定資産減価償却率">
          <a:extLst>
            <a:ext uri="{FF2B5EF4-FFF2-40B4-BE49-F238E27FC236}">
              <a16:creationId xmlns:a16="http://schemas.microsoft.com/office/drawing/2014/main" id="{852FE624-2F36-4561-8603-4EB3B876EA6D}"/>
            </a:ext>
          </a:extLst>
        </xdr:cNvPr>
        <xdr:cNvSpPr txBox="1"/>
      </xdr:nvSpPr>
      <xdr:spPr>
        <a:xfrm>
          <a:off x="164529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84472</xdr:rowOff>
    </xdr:from>
    <xdr:ext cx="405111" cy="259045"/>
    <xdr:sp macro="" textlink="">
      <xdr:nvSpPr>
        <xdr:cNvPr id="84" name="n_4aveValue【図書館】&#10;有形固定資産減価償却率">
          <a:extLst>
            <a:ext uri="{FF2B5EF4-FFF2-40B4-BE49-F238E27FC236}">
              <a16:creationId xmlns:a16="http://schemas.microsoft.com/office/drawing/2014/main" id="{F4161463-E1E1-4E5D-9DB7-DED0F01AEF3D}"/>
            </a:ext>
          </a:extLst>
        </xdr:cNvPr>
        <xdr:cNvSpPr txBox="1"/>
      </xdr:nvSpPr>
      <xdr:spPr>
        <a:xfrm>
          <a:off x="851544" y="5704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160037</xdr:rowOff>
    </xdr:from>
    <xdr:ext cx="405111" cy="259045"/>
    <xdr:sp macro="" textlink="">
      <xdr:nvSpPr>
        <xdr:cNvPr id="85" name="n_1mainValue【図書館】&#10;有形固定資産減価償却率">
          <a:extLst>
            <a:ext uri="{FF2B5EF4-FFF2-40B4-BE49-F238E27FC236}">
              <a16:creationId xmlns:a16="http://schemas.microsoft.com/office/drawing/2014/main" id="{494A509E-B6EC-40B1-968D-6860E60ECB55}"/>
            </a:ext>
          </a:extLst>
        </xdr:cNvPr>
        <xdr:cNvSpPr txBox="1"/>
      </xdr:nvSpPr>
      <xdr:spPr>
        <a:xfrm>
          <a:off x="32391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101617</xdr:rowOff>
    </xdr:from>
    <xdr:ext cx="405111" cy="259045"/>
    <xdr:sp macro="" textlink="">
      <xdr:nvSpPr>
        <xdr:cNvPr id="86" name="n_2mainValue【図書館】&#10;有形固定資産減価償却率">
          <a:extLst>
            <a:ext uri="{FF2B5EF4-FFF2-40B4-BE49-F238E27FC236}">
              <a16:creationId xmlns:a16="http://schemas.microsoft.com/office/drawing/2014/main" id="{925281D9-62D2-4D80-A937-D6E0FD4B1FFC}"/>
            </a:ext>
          </a:extLst>
        </xdr:cNvPr>
        <xdr:cNvSpPr txBox="1"/>
      </xdr:nvSpPr>
      <xdr:spPr>
        <a:xfrm>
          <a:off x="2439044" y="572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57802</xdr:rowOff>
    </xdr:from>
    <xdr:ext cx="405111" cy="259045"/>
    <xdr:sp macro="" textlink="">
      <xdr:nvSpPr>
        <xdr:cNvPr id="87" name="n_3mainValue【図書館】&#10;有形固定資産減価償却率">
          <a:extLst>
            <a:ext uri="{FF2B5EF4-FFF2-40B4-BE49-F238E27FC236}">
              <a16:creationId xmlns:a16="http://schemas.microsoft.com/office/drawing/2014/main" id="{8AE418FF-3B9A-4E42-A362-95F6939190E3}"/>
            </a:ext>
          </a:extLst>
        </xdr:cNvPr>
        <xdr:cNvSpPr txBox="1"/>
      </xdr:nvSpPr>
      <xdr:spPr>
        <a:xfrm>
          <a:off x="1645294" y="567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8" name="正方形/長方形 87">
          <a:extLst>
            <a:ext uri="{FF2B5EF4-FFF2-40B4-BE49-F238E27FC236}">
              <a16:creationId xmlns:a16="http://schemas.microsoft.com/office/drawing/2014/main" id="{F8108C84-E73B-48CB-BC44-FCB9713B063E}"/>
            </a:ext>
          </a:extLst>
        </xdr:cNvPr>
        <xdr:cNvSpPr/>
      </xdr:nvSpPr>
      <xdr:spPr>
        <a:xfrm>
          <a:off x="595630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9" name="正方形/長方形 88">
          <a:extLst>
            <a:ext uri="{FF2B5EF4-FFF2-40B4-BE49-F238E27FC236}">
              <a16:creationId xmlns:a16="http://schemas.microsoft.com/office/drawing/2014/main" id="{6ED83AAE-B8AF-45C3-BD5C-EB57789D77A2}"/>
            </a:ext>
          </a:extLst>
        </xdr:cNvPr>
        <xdr:cNvSpPr/>
      </xdr:nvSpPr>
      <xdr:spPr>
        <a:xfrm>
          <a:off x="60642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0" name="正方形/長方形 89">
          <a:extLst>
            <a:ext uri="{FF2B5EF4-FFF2-40B4-BE49-F238E27FC236}">
              <a16:creationId xmlns:a16="http://schemas.microsoft.com/office/drawing/2014/main" id="{F0F74035-7850-45FF-AC20-43ADBEDD76B8}"/>
            </a:ext>
          </a:extLst>
        </xdr:cNvPr>
        <xdr:cNvSpPr/>
      </xdr:nvSpPr>
      <xdr:spPr>
        <a:xfrm>
          <a:off x="60642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1" name="正方形/長方形 90">
          <a:extLst>
            <a:ext uri="{FF2B5EF4-FFF2-40B4-BE49-F238E27FC236}">
              <a16:creationId xmlns:a16="http://schemas.microsoft.com/office/drawing/2014/main" id="{825AEC8E-82C2-42A6-8474-BB5A5F0A36D4}"/>
            </a:ext>
          </a:extLst>
        </xdr:cNvPr>
        <xdr:cNvSpPr/>
      </xdr:nvSpPr>
      <xdr:spPr>
        <a:xfrm>
          <a:off x="69850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2" name="正方形/長方形 91">
          <a:extLst>
            <a:ext uri="{FF2B5EF4-FFF2-40B4-BE49-F238E27FC236}">
              <a16:creationId xmlns:a16="http://schemas.microsoft.com/office/drawing/2014/main" id="{FD4C090F-900B-48AB-A95A-6BEA24973EAA}"/>
            </a:ext>
          </a:extLst>
        </xdr:cNvPr>
        <xdr:cNvSpPr/>
      </xdr:nvSpPr>
      <xdr:spPr>
        <a:xfrm>
          <a:off x="69850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3" name="正方形/長方形 92">
          <a:extLst>
            <a:ext uri="{FF2B5EF4-FFF2-40B4-BE49-F238E27FC236}">
              <a16:creationId xmlns:a16="http://schemas.microsoft.com/office/drawing/2014/main" id="{49D93E03-A735-4FE3-B49E-D0C91E805A51}"/>
            </a:ext>
          </a:extLst>
        </xdr:cNvPr>
        <xdr:cNvSpPr/>
      </xdr:nvSpPr>
      <xdr:spPr>
        <a:xfrm>
          <a:off x="8013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4" name="正方形/長方形 93">
          <a:extLst>
            <a:ext uri="{FF2B5EF4-FFF2-40B4-BE49-F238E27FC236}">
              <a16:creationId xmlns:a16="http://schemas.microsoft.com/office/drawing/2014/main" id="{A96B2614-E6E8-4316-8DA5-81A0543091FC}"/>
            </a:ext>
          </a:extLst>
        </xdr:cNvPr>
        <xdr:cNvSpPr/>
      </xdr:nvSpPr>
      <xdr:spPr>
        <a:xfrm>
          <a:off x="8013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5" name="正方形/長方形 94">
          <a:extLst>
            <a:ext uri="{FF2B5EF4-FFF2-40B4-BE49-F238E27FC236}">
              <a16:creationId xmlns:a16="http://schemas.microsoft.com/office/drawing/2014/main" id="{B042C013-3D98-4AA3-A99F-745C3E2BB113}"/>
            </a:ext>
          </a:extLst>
        </xdr:cNvPr>
        <xdr:cNvSpPr/>
      </xdr:nvSpPr>
      <xdr:spPr>
        <a:xfrm>
          <a:off x="595630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6" name="テキスト ボックス 95">
          <a:extLst>
            <a:ext uri="{FF2B5EF4-FFF2-40B4-BE49-F238E27FC236}">
              <a16:creationId xmlns:a16="http://schemas.microsoft.com/office/drawing/2014/main" id="{50E4B40F-EC32-47F7-8EDB-EF2627FB1D86}"/>
            </a:ext>
          </a:extLst>
        </xdr:cNvPr>
        <xdr:cNvSpPr txBox="1"/>
      </xdr:nvSpPr>
      <xdr:spPr>
        <a:xfrm>
          <a:off x="591820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7" name="直線コネクタ 96">
          <a:extLst>
            <a:ext uri="{FF2B5EF4-FFF2-40B4-BE49-F238E27FC236}">
              <a16:creationId xmlns:a16="http://schemas.microsoft.com/office/drawing/2014/main" id="{A2EEB1DD-5554-491F-B7AE-F3295C66B60B}"/>
            </a:ext>
          </a:extLst>
        </xdr:cNvPr>
        <xdr:cNvCxnSpPr/>
      </xdr:nvCxnSpPr>
      <xdr:spPr>
        <a:xfrm>
          <a:off x="5956300" y="7346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8" name="直線コネクタ 97">
          <a:extLst>
            <a:ext uri="{FF2B5EF4-FFF2-40B4-BE49-F238E27FC236}">
              <a16:creationId xmlns:a16="http://schemas.microsoft.com/office/drawing/2014/main" id="{4EA86D36-B39C-4FCA-877F-D4D49FB0534B}"/>
            </a:ext>
          </a:extLst>
        </xdr:cNvPr>
        <xdr:cNvCxnSpPr/>
      </xdr:nvCxnSpPr>
      <xdr:spPr>
        <a:xfrm>
          <a:off x="5956300" y="6908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9" name="テキスト ボックス 98">
          <a:extLst>
            <a:ext uri="{FF2B5EF4-FFF2-40B4-BE49-F238E27FC236}">
              <a16:creationId xmlns:a16="http://schemas.microsoft.com/office/drawing/2014/main" id="{3FF77A99-F650-416D-9FDB-9BBB429C0AD5}"/>
            </a:ext>
          </a:extLst>
        </xdr:cNvPr>
        <xdr:cNvSpPr txBox="1"/>
      </xdr:nvSpPr>
      <xdr:spPr>
        <a:xfrm>
          <a:off x="5527221" y="677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0" name="直線コネクタ 99">
          <a:extLst>
            <a:ext uri="{FF2B5EF4-FFF2-40B4-BE49-F238E27FC236}">
              <a16:creationId xmlns:a16="http://schemas.microsoft.com/office/drawing/2014/main" id="{F571A32E-0AA8-448D-A681-E8373B04ECF0}"/>
            </a:ext>
          </a:extLst>
        </xdr:cNvPr>
        <xdr:cNvCxnSpPr/>
      </xdr:nvCxnSpPr>
      <xdr:spPr>
        <a:xfrm>
          <a:off x="5956300" y="64643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1" name="テキスト ボックス 100">
          <a:extLst>
            <a:ext uri="{FF2B5EF4-FFF2-40B4-BE49-F238E27FC236}">
              <a16:creationId xmlns:a16="http://schemas.microsoft.com/office/drawing/2014/main" id="{BEAE53E6-E595-488E-A94E-F5368A565F20}"/>
            </a:ext>
          </a:extLst>
        </xdr:cNvPr>
        <xdr:cNvSpPr txBox="1"/>
      </xdr:nvSpPr>
      <xdr:spPr>
        <a:xfrm>
          <a:off x="5527221" y="6328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2" name="直線コネクタ 101">
          <a:extLst>
            <a:ext uri="{FF2B5EF4-FFF2-40B4-BE49-F238E27FC236}">
              <a16:creationId xmlns:a16="http://schemas.microsoft.com/office/drawing/2014/main" id="{34AF9773-CB78-4A1A-AC70-CD6A7CF497D7}"/>
            </a:ext>
          </a:extLst>
        </xdr:cNvPr>
        <xdr:cNvCxnSpPr/>
      </xdr:nvCxnSpPr>
      <xdr:spPr>
        <a:xfrm>
          <a:off x="5956300" y="6026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3" name="テキスト ボックス 102">
          <a:extLst>
            <a:ext uri="{FF2B5EF4-FFF2-40B4-BE49-F238E27FC236}">
              <a16:creationId xmlns:a16="http://schemas.microsoft.com/office/drawing/2014/main" id="{60CAE388-9A9D-4C9D-AE4A-04B9644F8A35}"/>
            </a:ext>
          </a:extLst>
        </xdr:cNvPr>
        <xdr:cNvSpPr txBox="1"/>
      </xdr:nvSpPr>
      <xdr:spPr>
        <a:xfrm>
          <a:off x="5527221" y="589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4" name="直線コネクタ 103">
          <a:extLst>
            <a:ext uri="{FF2B5EF4-FFF2-40B4-BE49-F238E27FC236}">
              <a16:creationId xmlns:a16="http://schemas.microsoft.com/office/drawing/2014/main" id="{B5079DBE-2799-488E-830D-7D5B505E8A37}"/>
            </a:ext>
          </a:extLst>
        </xdr:cNvPr>
        <xdr:cNvCxnSpPr/>
      </xdr:nvCxnSpPr>
      <xdr:spPr>
        <a:xfrm>
          <a:off x="5956300" y="558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5" name="テキスト ボックス 104">
          <a:extLst>
            <a:ext uri="{FF2B5EF4-FFF2-40B4-BE49-F238E27FC236}">
              <a16:creationId xmlns:a16="http://schemas.microsoft.com/office/drawing/2014/main" id="{D9EEDC45-8792-471A-A455-6DAFD42105C9}"/>
            </a:ext>
          </a:extLst>
        </xdr:cNvPr>
        <xdr:cNvSpPr txBox="1"/>
      </xdr:nvSpPr>
      <xdr:spPr>
        <a:xfrm>
          <a:off x="5527221" y="5452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95475182-E466-4658-BA1F-4D7B0CB35E6C}"/>
            </a:ext>
          </a:extLst>
        </xdr:cNvPr>
        <xdr:cNvCxnSpPr/>
      </xdr:nvCxnSpPr>
      <xdr:spPr>
        <a:xfrm>
          <a:off x="5956300" y="514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B2AC810D-B7E1-43B7-B9A9-8046E9667763}"/>
            </a:ext>
          </a:extLst>
        </xdr:cNvPr>
        <xdr:cNvSpPr txBox="1"/>
      </xdr:nvSpPr>
      <xdr:spPr>
        <a:xfrm>
          <a:off x="5527221" y="50076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7384966C-B4F8-43FA-8CFF-BCB95ACC2474}"/>
            </a:ext>
          </a:extLst>
        </xdr:cNvPr>
        <xdr:cNvSpPr/>
      </xdr:nvSpPr>
      <xdr:spPr>
        <a:xfrm>
          <a:off x="595630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110490</xdr:rowOff>
    </xdr:from>
    <xdr:to>
      <xdr:col>54</xdr:col>
      <xdr:colOff>189865</xdr:colOff>
      <xdr:row>40</xdr:row>
      <xdr:rowOff>167640</xdr:rowOff>
    </xdr:to>
    <xdr:cxnSp macro="">
      <xdr:nvCxnSpPr>
        <xdr:cNvPr id="109" name="直線コネクタ 108">
          <a:extLst>
            <a:ext uri="{FF2B5EF4-FFF2-40B4-BE49-F238E27FC236}">
              <a16:creationId xmlns:a16="http://schemas.microsoft.com/office/drawing/2014/main" id="{A5CC09CB-994A-4292-9CD2-62185148CECD}"/>
            </a:ext>
          </a:extLst>
        </xdr:cNvPr>
        <xdr:cNvCxnSpPr/>
      </xdr:nvCxnSpPr>
      <xdr:spPr>
        <a:xfrm flipV="1">
          <a:off x="9429115" y="5565140"/>
          <a:ext cx="0" cy="1212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17</xdr:rowOff>
    </xdr:from>
    <xdr:ext cx="469744" cy="259045"/>
    <xdr:sp macro="" textlink="">
      <xdr:nvSpPr>
        <xdr:cNvPr id="110" name="【図書館】&#10;一人当たり面積最小値テキスト">
          <a:extLst>
            <a:ext uri="{FF2B5EF4-FFF2-40B4-BE49-F238E27FC236}">
              <a16:creationId xmlns:a16="http://schemas.microsoft.com/office/drawing/2014/main" id="{4D763645-C092-4014-A57C-880702458397}"/>
            </a:ext>
          </a:extLst>
        </xdr:cNvPr>
        <xdr:cNvSpPr txBox="1"/>
      </xdr:nvSpPr>
      <xdr:spPr>
        <a:xfrm>
          <a:off x="9467850" y="677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167640</xdr:rowOff>
    </xdr:from>
    <xdr:to>
      <xdr:col>55</xdr:col>
      <xdr:colOff>88900</xdr:colOff>
      <xdr:row>40</xdr:row>
      <xdr:rowOff>167640</xdr:rowOff>
    </xdr:to>
    <xdr:cxnSp macro="">
      <xdr:nvCxnSpPr>
        <xdr:cNvPr id="111" name="直線コネクタ 110">
          <a:extLst>
            <a:ext uri="{FF2B5EF4-FFF2-40B4-BE49-F238E27FC236}">
              <a16:creationId xmlns:a16="http://schemas.microsoft.com/office/drawing/2014/main" id="{B4F3F569-4623-406D-94BE-2DEA0AFFE7A6}"/>
            </a:ext>
          </a:extLst>
        </xdr:cNvPr>
        <xdr:cNvCxnSpPr/>
      </xdr:nvCxnSpPr>
      <xdr:spPr>
        <a:xfrm>
          <a:off x="9359900" y="677799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57167</xdr:rowOff>
    </xdr:from>
    <xdr:ext cx="469744" cy="259045"/>
    <xdr:sp macro="" textlink="">
      <xdr:nvSpPr>
        <xdr:cNvPr id="112" name="【図書館】&#10;一人当たり面積最大値テキスト">
          <a:extLst>
            <a:ext uri="{FF2B5EF4-FFF2-40B4-BE49-F238E27FC236}">
              <a16:creationId xmlns:a16="http://schemas.microsoft.com/office/drawing/2014/main" id="{19B360D2-1FDC-449B-911F-9C7A8FFC9067}"/>
            </a:ext>
          </a:extLst>
        </xdr:cNvPr>
        <xdr:cNvSpPr txBox="1"/>
      </xdr:nvSpPr>
      <xdr:spPr>
        <a:xfrm>
          <a:off x="9467850" y="534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110490</xdr:rowOff>
    </xdr:from>
    <xdr:to>
      <xdr:col>55</xdr:col>
      <xdr:colOff>88900</xdr:colOff>
      <xdr:row>33</xdr:row>
      <xdr:rowOff>110490</xdr:rowOff>
    </xdr:to>
    <xdr:cxnSp macro="">
      <xdr:nvCxnSpPr>
        <xdr:cNvPr id="113" name="直線コネクタ 112">
          <a:extLst>
            <a:ext uri="{FF2B5EF4-FFF2-40B4-BE49-F238E27FC236}">
              <a16:creationId xmlns:a16="http://schemas.microsoft.com/office/drawing/2014/main" id="{CC133680-7E0A-4E73-A6B5-7E95EEDA3E27}"/>
            </a:ext>
          </a:extLst>
        </xdr:cNvPr>
        <xdr:cNvCxnSpPr/>
      </xdr:nvCxnSpPr>
      <xdr:spPr>
        <a:xfrm>
          <a:off x="9359900" y="5565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129557</xdr:rowOff>
    </xdr:from>
    <xdr:ext cx="469744" cy="259045"/>
    <xdr:sp macro="" textlink="">
      <xdr:nvSpPr>
        <xdr:cNvPr id="114" name="【図書館】&#10;一人当たり面積平均値テキスト">
          <a:extLst>
            <a:ext uri="{FF2B5EF4-FFF2-40B4-BE49-F238E27FC236}">
              <a16:creationId xmlns:a16="http://schemas.microsoft.com/office/drawing/2014/main" id="{C6F19DBA-A105-4FBD-8085-5872534897DF}"/>
            </a:ext>
          </a:extLst>
        </xdr:cNvPr>
        <xdr:cNvSpPr txBox="1"/>
      </xdr:nvSpPr>
      <xdr:spPr>
        <a:xfrm>
          <a:off x="9467850" y="6244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15" name="フローチャート: 判断 114">
          <a:extLst>
            <a:ext uri="{FF2B5EF4-FFF2-40B4-BE49-F238E27FC236}">
              <a16:creationId xmlns:a16="http://schemas.microsoft.com/office/drawing/2014/main" id="{E64D740B-2729-4E24-9F99-27B404A28742}"/>
            </a:ext>
          </a:extLst>
        </xdr:cNvPr>
        <xdr:cNvSpPr/>
      </xdr:nvSpPr>
      <xdr:spPr>
        <a:xfrm>
          <a:off x="9398000" y="626618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2540</xdr:rowOff>
    </xdr:from>
    <xdr:to>
      <xdr:col>50</xdr:col>
      <xdr:colOff>165100</xdr:colOff>
      <xdr:row>38</xdr:row>
      <xdr:rowOff>104140</xdr:rowOff>
    </xdr:to>
    <xdr:sp macro="" textlink="">
      <xdr:nvSpPr>
        <xdr:cNvPr id="116" name="フローチャート: 判断 115">
          <a:extLst>
            <a:ext uri="{FF2B5EF4-FFF2-40B4-BE49-F238E27FC236}">
              <a16:creationId xmlns:a16="http://schemas.microsoft.com/office/drawing/2014/main" id="{2C97A286-C114-4AA5-A5BB-1936B0406950}"/>
            </a:ext>
          </a:extLst>
        </xdr:cNvPr>
        <xdr:cNvSpPr/>
      </xdr:nvSpPr>
      <xdr:spPr>
        <a:xfrm>
          <a:off x="863600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2540</xdr:rowOff>
    </xdr:from>
    <xdr:to>
      <xdr:col>46</xdr:col>
      <xdr:colOff>38100</xdr:colOff>
      <xdr:row>38</xdr:row>
      <xdr:rowOff>104140</xdr:rowOff>
    </xdr:to>
    <xdr:sp macro="" textlink="">
      <xdr:nvSpPr>
        <xdr:cNvPr id="117" name="フローチャート: 判断 116">
          <a:extLst>
            <a:ext uri="{FF2B5EF4-FFF2-40B4-BE49-F238E27FC236}">
              <a16:creationId xmlns:a16="http://schemas.microsoft.com/office/drawing/2014/main" id="{C702C829-FA66-48F2-BDA1-C19655F26F3B}"/>
            </a:ext>
          </a:extLst>
        </xdr:cNvPr>
        <xdr:cNvSpPr/>
      </xdr:nvSpPr>
      <xdr:spPr>
        <a:xfrm>
          <a:off x="7842250" y="62826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2540</xdr:rowOff>
    </xdr:from>
    <xdr:to>
      <xdr:col>41</xdr:col>
      <xdr:colOff>101600</xdr:colOff>
      <xdr:row>38</xdr:row>
      <xdr:rowOff>104140</xdr:rowOff>
    </xdr:to>
    <xdr:sp macro="" textlink="">
      <xdr:nvSpPr>
        <xdr:cNvPr id="118" name="フローチャート: 判断 117">
          <a:extLst>
            <a:ext uri="{FF2B5EF4-FFF2-40B4-BE49-F238E27FC236}">
              <a16:creationId xmlns:a16="http://schemas.microsoft.com/office/drawing/2014/main" id="{FD4A50BE-05EC-48DF-8352-292E1DAEAD7C}"/>
            </a:ext>
          </a:extLst>
        </xdr:cNvPr>
        <xdr:cNvSpPr/>
      </xdr:nvSpPr>
      <xdr:spPr>
        <a:xfrm>
          <a:off x="7029450" y="6282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25400</xdr:rowOff>
    </xdr:from>
    <xdr:to>
      <xdr:col>36</xdr:col>
      <xdr:colOff>165100</xdr:colOff>
      <xdr:row>38</xdr:row>
      <xdr:rowOff>127000</xdr:rowOff>
    </xdr:to>
    <xdr:sp macro="" textlink="">
      <xdr:nvSpPr>
        <xdr:cNvPr id="119" name="フローチャート: 判断 118">
          <a:extLst>
            <a:ext uri="{FF2B5EF4-FFF2-40B4-BE49-F238E27FC236}">
              <a16:creationId xmlns:a16="http://schemas.microsoft.com/office/drawing/2014/main" id="{D496A4D0-ACBB-4D7C-9A89-E677DC3133FD}"/>
            </a:ext>
          </a:extLst>
        </xdr:cNvPr>
        <xdr:cNvSpPr/>
      </xdr:nvSpPr>
      <xdr:spPr>
        <a:xfrm>
          <a:off x="6235700" y="630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7739262F-6909-4802-9A2A-38B20B4CE728}"/>
            </a:ext>
          </a:extLst>
        </xdr:cNvPr>
        <xdr:cNvSpPr txBox="1"/>
      </xdr:nvSpPr>
      <xdr:spPr>
        <a:xfrm>
          <a:off x="92583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A9A75DE7-2A37-47DA-BDC7-F2F5DCFC4E6E}"/>
            </a:ext>
          </a:extLst>
        </xdr:cNvPr>
        <xdr:cNvSpPr txBox="1"/>
      </xdr:nvSpPr>
      <xdr:spPr>
        <a:xfrm>
          <a:off x="85153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F33E8C66-9C78-47C8-B7EF-15EFB16E679C}"/>
            </a:ext>
          </a:extLst>
        </xdr:cNvPr>
        <xdr:cNvSpPr txBox="1"/>
      </xdr:nvSpPr>
      <xdr:spPr>
        <a:xfrm>
          <a:off x="7715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AB7DA1BC-A5DC-4C0A-B302-EE3BD9B68A99}"/>
            </a:ext>
          </a:extLst>
        </xdr:cNvPr>
        <xdr:cNvSpPr txBox="1"/>
      </xdr:nvSpPr>
      <xdr:spPr>
        <a:xfrm>
          <a:off x="690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5A7391D-7CC4-43E2-BCCF-4DE69CAE5EAC}"/>
            </a:ext>
          </a:extLst>
        </xdr:cNvPr>
        <xdr:cNvSpPr txBox="1"/>
      </xdr:nvSpPr>
      <xdr:spPr>
        <a:xfrm>
          <a:off x="6115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105410</xdr:rowOff>
    </xdr:from>
    <xdr:to>
      <xdr:col>55</xdr:col>
      <xdr:colOff>50800</xdr:colOff>
      <xdr:row>38</xdr:row>
      <xdr:rowOff>35560</xdr:rowOff>
    </xdr:to>
    <xdr:sp macro="" textlink="">
      <xdr:nvSpPr>
        <xdr:cNvPr id="125" name="楕円 124">
          <a:extLst>
            <a:ext uri="{FF2B5EF4-FFF2-40B4-BE49-F238E27FC236}">
              <a16:creationId xmlns:a16="http://schemas.microsoft.com/office/drawing/2014/main" id="{28124138-C617-489E-9BEB-FEA57B4B4B8A}"/>
            </a:ext>
          </a:extLst>
        </xdr:cNvPr>
        <xdr:cNvSpPr/>
      </xdr:nvSpPr>
      <xdr:spPr>
        <a:xfrm>
          <a:off x="9398000" y="62204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128287</xdr:rowOff>
    </xdr:from>
    <xdr:ext cx="469744" cy="259045"/>
    <xdr:sp macro="" textlink="">
      <xdr:nvSpPr>
        <xdr:cNvPr id="126" name="【図書館】&#10;一人当たり面積該当値テキスト">
          <a:extLst>
            <a:ext uri="{FF2B5EF4-FFF2-40B4-BE49-F238E27FC236}">
              <a16:creationId xmlns:a16="http://schemas.microsoft.com/office/drawing/2014/main" id="{83C65943-F0AD-45FD-ACC9-78B68A9EB7BB}"/>
            </a:ext>
          </a:extLst>
        </xdr:cNvPr>
        <xdr:cNvSpPr txBox="1"/>
      </xdr:nvSpPr>
      <xdr:spPr>
        <a:xfrm>
          <a:off x="9467850" y="6078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105410</xdr:rowOff>
    </xdr:from>
    <xdr:to>
      <xdr:col>50</xdr:col>
      <xdr:colOff>165100</xdr:colOff>
      <xdr:row>38</xdr:row>
      <xdr:rowOff>35560</xdr:rowOff>
    </xdr:to>
    <xdr:sp macro="" textlink="">
      <xdr:nvSpPr>
        <xdr:cNvPr id="127" name="楕円 126">
          <a:extLst>
            <a:ext uri="{FF2B5EF4-FFF2-40B4-BE49-F238E27FC236}">
              <a16:creationId xmlns:a16="http://schemas.microsoft.com/office/drawing/2014/main" id="{F22B6D92-1D1C-4B5F-BA16-C88B8EA6A900}"/>
            </a:ext>
          </a:extLst>
        </xdr:cNvPr>
        <xdr:cNvSpPr/>
      </xdr:nvSpPr>
      <xdr:spPr>
        <a:xfrm>
          <a:off x="8636000" y="62204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156210</xdr:rowOff>
    </xdr:from>
    <xdr:to>
      <xdr:col>55</xdr:col>
      <xdr:colOff>0</xdr:colOff>
      <xdr:row>37</xdr:row>
      <xdr:rowOff>156210</xdr:rowOff>
    </xdr:to>
    <xdr:cxnSp macro="">
      <xdr:nvCxnSpPr>
        <xdr:cNvPr id="128" name="直線コネクタ 127">
          <a:extLst>
            <a:ext uri="{FF2B5EF4-FFF2-40B4-BE49-F238E27FC236}">
              <a16:creationId xmlns:a16="http://schemas.microsoft.com/office/drawing/2014/main" id="{20CDBEBB-DA3E-4DA8-BED3-56BF366E160D}"/>
            </a:ext>
          </a:extLst>
        </xdr:cNvPr>
        <xdr:cNvCxnSpPr/>
      </xdr:nvCxnSpPr>
      <xdr:spPr>
        <a:xfrm>
          <a:off x="8686800" y="627126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105410</xdr:rowOff>
    </xdr:from>
    <xdr:to>
      <xdr:col>46</xdr:col>
      <xdr:colOff>38100</xdr:colOff>
      <xdr:row>38</xdr:row>
      <xdr:rowOff>35560</xdr:rowOff>
    </xdr:to>
    <xdr:sp macro="" textlink="">
      <xdr:nvSpPr>
        <xdr:cNvPr id="129" name="楕円 128">
          <a:extLst>
            <a:ext uri="{FF2B5EF4-FFF2-40B4-BE49-F238E27FC236}">
              <a16:creationId xmlns:a16="http://schemas.microsoft.com/office/drawing/2014/main" id="{ECF090C9-80C8-4A4E-90B0-2545D238DC81}"/>
            </a:ext>
          </a:extLst>
        </xdr:cNvPr>
        <xdr:cNvSpPr/>
      </xdr:nvSpPr>
      <xdr:spPr>
        <a:xfrm>
          <a:off x="7842250" y="622046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156210</xdr:rowOff>
    </xdr:from>
    <xdr:to>
      <xdr:col>50</xdr:col>
      <xdr:colOff>114300</xdr:colOff>
      <xdr:row>37</xdr:row>
      <xdr:rowOff>156210</xdr:rowOff>
    </xdr:to>
    <xdr:cxnSp macro="">
      <xdr:nvCxnSpPr>
        <xdr:cNvPr id="130" name="直線コネクタ 129">
          <a:extLst>
            <a:ext uri="{FF2B5EF4-FFF2-40B4-BE49-F238E27FC236}">
              <a16:creationId xmlns:a16="http://schemas.microsoft.com/office/drawing/2014/main" id="{DC95F0A0-9C22-480C-974D-9845A6209D15}"/>
            </a:ext>
          </a:extLst>
        </xdr:cNvPr>
        <xdr:cNvCxnSpPr/>
      </xdr:nvCxnSpPr>
      <xdr:spPr>
        <a:xfrm>
          <a:off x="7886700" y="627126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128270</xdr:rowOff>
    </xdr:from>
    <xdr:to>
      <xdr:col>41</xdr:col>
      <xdr:colOff>101600</xdr:colOff>
      <xdr:row>38</xdr:row>
      <xdr:rowOff>58420</xdr:rowOff>
    </xdr:to>
    <xdr:sp macro="" textlink="">
      <xdr:nvSpPr>
        <xdr:cNvPr id="131" name="楕円 130">
          <a:extLst>
            <a:ext uri="{FF2B5EF4-FFF2-40B4-BE49-F238E27FC236}">
              <a16:creationId xmlns:a16="http://schemas.microsoft.com/office/drawing/2014/main" id="{205495A2-0EA7-4445-91F2-80F63521BE92}"/>
            </a:ext>
          </a:extLst>
        </xdr:cNvPr>
        <xdr:cNvSpPr/>
      </xdr:nvSpPr>
      <xdr:spPr>
        <a:xfrm>
          <a:off x="7029450" y="62433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156210</xdr:rowOff>
    </xdr:from>
    <xdr:to>
      <xdr:col>45</xdr:col>
      <xdr:colOff>177800</xdr:colOff>
      <xdr:row>38</xdr:row>
      <xdr:rowOff>7620</xdr:rowOff>
    </xdr:to>
    <xdr:cxnSp macro="">
      <xdr:nvCxnSpPr>
        <xdr:cNvPr id="132" name="直線コネクタ 131">
          <a:extLst>
            <a:ext uri="{FF2B5EF4-FFF2-40B4-BE49-F238E27FC236}">
              <a16:creationId xmlns:a16="http://schemas.microsoft.com/office/drawing/2014/main" id="{19D1F7EB-1C7E-4700-9292-7BE585013852}"/>
            </a:ext>
          </a:extLst>
        </xdr:cNvPr>
        <xdr:cNvCxnSpPr/>
      </xdr:nvCxnSpPr>
      <xdr:spPr>
        <a:xfrm flipV="1">
          <a:off x="7080250" y="6271260"/>
          <a:ext cx="80645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95267</xdr:rowOff>
    </xdr:from>
    <xdr:ext cx="469744" cy="259045"/>
    <xdr:sp macro="" textlink="">
      <xdr:nvSpPr>
        <xdr:cNvPr id="133" name="n_1aveValue【図書館】&#10;一人当たり面積">
          <a:extLst>
            <a:ext uri="{FF2B5EF4-FFF2-40B4-BE49-F238E27FC236}">
              <a16:creationId xmlns:a16="http://schemas.microsoft.com/office/drawing/2014/main" id="{06E688A4-4B29-4D8F-B653-89AD9A231F8E}"/>
            </a:ext>
          </a:extLst>
        </xdr:cNvPr>
        <xdr:cNvSpPr txBox="1"/>
      </xdr:nvSpPr>
      <xdr:spPr>
        <a:xfrm>
          <a:off x="845827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95267</xdr:rowOff>
    </xdr:from>
    <xdr:ext cx="469744" cy="259045"/>
    <xdr:sp macro="" textlink="">
      <xdr:nvSpPr>
        <xdr:cNvPr id="134" name="n_2aveValue【図書館】&#10;一人当たり面積">
          <a:extLst>
            <a:ext uri="{FF2B5EF4-FFF2-40B4-BE49-F238E27FC236}">
              <a16:creationId xmlns:a16="http://schemas.microsoft.com/office/drawing/2014/main" id="{88CF16D8-C76F-44C0-8E7B-C9CB78368616}"/>
            </a:ext>
          </a:extLst>
        </xdr:cNvPr>
        <xdr:cNvSpPr txBox="1"/>
      </xdr:nvSpPr>
      <xdr:spPr>
        <a:xfrm>
          <a:off x="767722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95267</xdr:rowOff>
    </xdr:from>
    <xdr:ext cx="469744" cy="259045"/>
    <xdr:sp macro="" textlink="">
      <xdr:nvSpPr>
        <xdr:cNvPr id="135" name="n_3aveValue【図書館】&#10;一人当たり面積">
          <a:extLst>
            <a:ext uri="{FF2B5EF4-FFF2-40B4-BE49-F238E27FC236}">
              <a16:creationId xmlns:a16="http://schemas.microsoft.com/office/drawing/2014/main" id="{5ED1B1AE-7D4D-4C23-8AF1-D105025CD8E8}"/>
            </a:ext>
          </a:extLst>
        </xdr:cNvPr>
        <xdr:cNvSpPr txBox="1"/>
      </xdr:nvSpPr>
      <xdr:spPr>
        <a:xfrm>
          <a:off x="6864427" y="6375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143527</xdr:rowOff>
    </xdr:from>
    <xdr:ext cx="469744" cy="259045"/>
    <xdr:sp macro="" textlink="">
      <xdr:nvSpPr>
        <xdr:cNvPr id="136" name="n_4aveValue【図書館】&#10;一人当たり面積">
          <a:extLst>
            <a:ext uri="{FF2B5EF4-FFF2-40B4-BE49-F238E27FC236}">
              <a16:creationId xmlns:a16="http://schemas.microsoft.com/office/drawing/2014/main" id="{132F5839-3FBB-43D1-9442-A46FD171B24F}"/>
            </a:ext>
          </a:extLst>
        </xdr:cNvPr>
        <xdr:cNvSpPr txBox="1"/>
      </xdr:nvSpPr>
      <xdr:spPr>
        <a:xfrm>
          <a:off x="6070677" y="6093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52087</xdr:rowOff>
    </xdr:from>
    <xdr:ext cx="469744" cy="259045"/>
    <xdr:sp macro="" textlink="">
      <xdr:nvSpPr>
        <xdr:cNvPr id="137" name="n_1mainValue【図書館】&#10;一人当たり面積">
          <a:extLst>
            <a:ext uri="{FF2B5EF4-FFF2-40B4-BE49-F238E27FC236}">
              <a16:creationId xmlns:a16="http://schemas.microsoft.com/office/drawing/2014/main" id="{4E22274B-7B1A-4FA9-9694-D2E3C163029D}"/>
            </a:ext>
          </a:extLst>
        </xdr:cNvPr>
        <xdr:cNvSpPr txBox="1"/>
      </xdr:nvSpPr>
      <xdr:spPr>
        <a:xfrm>
          <a:off x="8458277" y="600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52087</xdr:rowOff>
    </xdr:from>
    <xdr:ext cx="469744" cy="259045"/>
    <xdr:sp macro="" textlink="">
      <xdr:nvSpPr>
        <xdr:cNvPr id="138" name="n_2mainValue【図書館】&#10;一人当たり面積">
          <a:extLst>
            <a:ext uri="{FF2B5EF4-FFF2-40B4-BE49-F238E27FC236}">
              <a16:creationId xmlns:a16="http://schemas.microsoft.com/office/drawing/2014/main" id="{7DE93A87-315D-404A-B1A4-43EEB7ACDC05}"/>
            </a:ext>
          </a:extLst>
        </xdr:cNvPr>
        <xdr:cNvSpPr txBox="1"/>
      </xdr:nvSpPr>
      <xdr:spPr>
        <a:xfrm>
          <a:off x="7677227" y="600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74947</xdr:rowOff>
    </xdr:from>
    <xdr:ext cx="469744" cy="259045"/>
    <xdr:sp macro="" textlink="">
      <xdr:nvSpPr>
        <xdr:cNvPr id="139" name="n_3mainValue【図書館】&#10;一人当たり面積">
          <a:extLst>
            <a:ext uri="{FF2B5EF4-FFF2-40B4-BE49-F238E27FC236}">
              <a16:creationId xmlns:a16="http://schemas.microsoft.com/office/drawing/2014/main" id="{036DE58E-B050-4C63-BB5E-7AFF13FB3465}"/>
            </a:ext>
          </a:extLst>
        </xdr:cNvPr>
        <xdr:cNvSpPr txBox="1"/>
      </xdr:nvSpPr>
      <xdr:spPr>
        <a:xfrm>
          <a:off x="6864427" y="6024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a:extLst>
            <a:ext uri="{FF2B5EF4-FFF2-40B4-BE49-F238E27FC236}">
              <a16:creationId xmlns:a16="http://schemas.microsoft.com/office/drawing/2014/main" id="{38D2F515-A527-4BAD-92F7-7298000F78EE}"/>
            </a:ext>
          </a:extLst>
        </xdr:cNvPr>
        <xdr:cNvSpPr/>
      </xdr:nvSpPr>
      <xdr:spPr>
        <a:xfrm>
          <a:off x="6858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a:extLst>
            <a:ext uri="{FF2B5EF4-FFF2-40B4-BE49-F238E27FC236}">
              <a16:creationId xmlns:a16="http://schemas.microsoft.com/office/drawing/2014/main" id="{993748A5-80DC-4A38-892B-454D7FE7D5CD}"/>
            </a:ext>
          </a:extLst>
        </xdr:cNvPr>
        <xdr:cNvSpPr/>
      </xdr:nvSpPr>
      <xdr:spPr>
        <a:xfrm>
          <a:off x="8128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a:extLst>
            <a:ext uri="{FF2B5EF4-FFF2-40B4-BE49-F238E27FC236}">
              <a16:creationId xmlns:a16="http://schemas.microsoft.com/office/drawing/2014/main" id="{98D4AAD3-8E7F-45B8-8F16-786315F20CA6}"/>
            </a:ext>
          </a:extLst>
        </xdr:cNvPr>
        <xdr:cNvSpPr/>
      </xdr:nvSpPr>
      <xdr:spPr>
        <a:xfrm>
          <a:off x="8128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a:extLst>
            <a:ext uri="{FF2B5EF4-FFF2-40B4-BE49-F238E27FC236}">
              <a16:creationId xmlns:a16="http://schemas.microsoft.com/office/drawing/2014/main" id="{51B11BED-FCFF-434F-A050-F9B7D9B4AB2F}"/>
            </a:ext>
          </a:extLst>
        </xdr:cNvPr>
        <xdr:cNvSpPr/>
      </xdr:nvSpPr>
      <xdr:spPr>
        <a:xfrm>
          <a:off x="17145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a:extLst>
            <a:ext uri="{FF2B5EF4-FFF2-40B4-BE49-F238E27FC236}">
              <a16:creationId xmlns:a16="http://schemas.microsoft.com/office/drawing/2014/main" id="{0667211C-5AFB-4877-8FE9-FE6CDD70C482}"/>
            </a:ext>
          </a:extLst>
        </xdr:cNvPr>
        <xdr:cNvSpPr/>
      </xdr:nvSpPr>
      <xdr:spPr>
        <a:xfrm>
          <a:off x="17145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a:extLst>
            <a:ext uri="{FF2B5EF4-FFF2-40B4-BE49-F238E27FC236}">
              <a16:creationId xmlns:a16="http://schemas.microsoft.com/office/drawing/2014/main" id="{36B5CAB3-EEB9-49FB-9548-127344A009B6}"/>
            </a:ext>
          </a:extLst>
        </xdr:cNvPr>
        <xdr:cNvSpPr/>
      </xdr:nvSpPr>
      <xdr:spPr>
        <a:xfrm>
          <a:off x="2743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a:extLst>
            <a:ext uri="{FF2B5EF4-FFF2-40B4-BE49-F238E27FC236}">
              <a16:creationId xmlns:a16="http://schemas.microsoft.com/office/drawing/2014/main" id="{EA26A9ED-5899-444F-810D-4372242D5114}"/>
            </a:ext>
          </a:extLst>
        </xdr:cNvPr>
        <xdr:cNvSpPr/>
      </xdr:nvSpPr>
      <xdr:spPr>
        <a:xfrm>
          <a:off x="2743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a:extLst>
            <a:ext uri="{FF2B5EF4-FFF2-40B4-BE49-F238E27FC236}">
              <a16:creationId xmlns:a16="http://schemas.microsoft.com/office/drawing/2014/main" id="{B75DC45E-7D64-4113-A5A9-50B437E68A8C}"/>
            </a:ext>
          </a:extLst>
        </xdr:cNvPr>
        <xdr:cNvSpPr/>
      </xdr:nvSpPr>
      <xdr:spPr>
        <a:xfrm>
          <a:off x="6858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a:extLst>
            <a:ext uri="{FF2B5EF4-FFF2-40B4-BE49-F238E27FC236}">
              <a16:creationId xmlns:a16="http://schemas.microsoft.com/office/drawing/2014/main" id="{7479F9C6-8BA9-4E04-9A85-1C7A67B7144B}"/>
            </a:ext>
          </a:extLst>
        </xdr:cNvPr>
        <xdr:cNvSpPr txBox="1"/>
      </xdr:nvSpPr>
      <xdr:spPr>
        <a:xfrm>
          <a:off x="6667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a:extLst>
            <a:ext uri="{FF2B5EF4-FFF2-40B4-BE49-F238E27FC236}">
              <a16:creationId xmlns:a16="http://schemas.microsoft.com/office/drawing/2014/main" id="{76F2362D-F698-43F2-9F72-695052109EFF}"/>
            </a:ext>
          </a:extLst>
        </xdr:cNvPr>
        <xdr:cNvCxnSpPr/>
      </xdr:nvCxnSpPr>
      <xdr:spPr>
        <a:xfrm>
          <a:off x="6858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0" name="テキスト ボックス 149">
          <a:extLst>
            <a:ext uri="{FF2B5EF4-FFF2-40B4-BE49-F238E27FC236}">
              <a16:creationId xmlns:a16="http://schemas.microsoft.com/office/drawing/2014/main" id="{E5C9EF98-ECA5-47FB-8082-F1CE3B16B45E}"/>
            </a:ext>
          </a:extLst>
        </xdr:cNvPr>
        <xdr:cNvSpPr txBox="1"/>
      </xdr:nvSpPr>
      <xdr:spPr>
        <a:xfrm>
          <a:off x="27577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1" name="直線コネクタ 150">
          <a:extLst>
            <a:ext uri="{FF2B5EF4-FFF2-40B4-BE49-F238E27FC236}">
              <a16:creationId xmlns:a16="http://schemas.microsoft.com/office/drawing/2014/main" id="{A63552A8-0A56-40FF-9511-02A062DF5C3D}"/>
            </a:ext>
          </a:extLst>
        </xdr:cNvPr>
        <xdr:cNvCxnSpPr/>
      </xdr:nvCxnSpPr>
      <xdr:spPr>
        <a:xfrm>
          <a:off x="6858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2" name="テキスト ボックス 151">
          <a:extLst>
            <a:ext uri="{FF2B5EF4-FFF2-40B4-BE49-F238E27FC236}">
              <a16:creationId xmlns:a16="http://schemas.microsoft.com/office/drawing/2014/main" id="{725DEDD7-23C3-428E-8FE8-36AFCFFEE85E}"/>
            </a:ext>
          </a:extLst>
        </xdr:cNvPr>
        <xdr:cNvSpPr txBox="1"/>
      </xdr:nvSpPr>
      <xdr:spPr>
        <a:xfrm>
          <a:off x="2757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3" name="直線コネクタ 152">
          <a:extLst>
            <a:ext uri="{FF2B5EF4-FFF2-40B4-BE49-F238E27FC236}">
              <a16:creationId xmlns:a16="http://schemas.microsoft.com/office/drawing/2014/main" id="{39DF0145-76FF-4219-B1DE-DD498F18BC94}"/>
            </a:ext>
          </a:extLst>
        </xdr:cNvPr>
        <xdr:cNvCxnSpPr/>
      </xdr:nvCxnSpPr>
      <xdr:spPr>
        <a:xfrm>
          <a:off x="6858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4" name="テキスト ボックス 153">
          <a:extLst>
            <a:ext uri="{FF2B5EF4-FFF2-40B4-BE49-F238E27FC236}">
              <a16:creationId xmlns:a16="http://schemas.microsoft.com/office/drawing/2014/main" id="{1E1C5C43-7670-4DBA-925E-0A9E66BC0EFB}"/>
            </a:ext>
          </a:extLst>
        </xdr:cNvPr>
        <xdr:cNvSpPr txBox="1"/>
      </xdr:nvSpPr>
      <xdr:spPr>
        <a:xfrm>
          <a:off x="33989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5" name="直線コネクタ 154">
          <a:extLst>
            <a:ext uri="{FF2B5EF4-FFF2-40B4-BE49-F238E27FC236}">
              <a16:creationId xmlns:a16="http://schemas.microsoft.com/office/drawing/2014/main" id="{E2A311B7-3BA6-4BD8-876F-A30C6D1B50F7}"/>
            </a:ext>
          </a:extLst>
        </xdr:cNvPr>
        <xdr:cNvCxnSpPr/>
      </xdr:nvCxnSpPr>
      <xdr:spPr>
        <a:xfrm>
          <a:off x="6858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6" name="テキスト ボックス 155">
          <a:extLst>
            <a:ext uri="{FF2B5EF4-FFF2-40B4-BE49-F238E27FC236}">
              <a16:creationId xmlns:a16="http://schemas.microsoft.com/office/drawing/2014/main" id="{AAA01C4E-2CEE-47A5-930E-8FBA697835DA}"/>
            </a:ext>
          </a:extLst>
        </xdr:cNvPr>
        <xdr:cNvSpPr txBox="1"/>
      </xdr:nvSpPr>
      <xdr:spPr>
        <a:xfrm>
          <a:off x="339891" y="9776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7" name="直線コネクタ 156">
          <a:extLst>
            <a:ext uri="{FF2B5EF4-FFF2-40B4-BE49-F238E27FC236}">
              <a16:creationId xmlns:a16="http://schemas.microsoft.com/office/drawing/2014/main" id="{27BA72D2-4546-419B-9D94-7C5ED1D79844}"/>
            </a:ext>
          </a:extLst>
        </xdr:cNvPr>
        <xdr:cNvCxnSpPr/>
      </xdr:nvCxnSpPr>
      <xdr:spPr>
        <a:xfrm>
          <a:off x="6858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8" name="テキスト ボックス 157">
          <a:extLst>
            <a:ext uri="{FF2B5EF4-FFF2-40B4-BE49-F238E27FC236}">
              <a16:creationId xmlns:a16="http://schemas.microsoft.com/office/drawing/2014/main" id="{CDADED85-BA78-4EC5-BA01-3E573BCC3DC0}"/>
            </a:ext>
          </a:extLst>
        </xdr:cNvPr>
        <xdr:cNvSpPr txBox="1"/>
      </xdr:nvSpPr>
      <xdr:spPr>
        <a:xfrm>
          <a:off x="339891" y="941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9" name="直線コネクタ 158">
          <a:extLst>
            <a:ext uri="{FF2B5EF4-FFF2-40B4-BE49-F238E27FC236}">
              <a16:creationId xmlns:a16="http://schemas.microsoft.com/office/drawing/2014/main" id="{4DD5B4D0-464D-4D56-AFDA-1022278A7AC1}"/>
            </a:ext>
          </a:extLst>
        </xdr:cNvPr>
        <xdr:cNvCxnSpPr/>
      </xdr:nvCxnSpPr>
      <xdr:spPr>
        <a:xfrm>
          <a:off x="6858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0" name="テキスト ボックス 159">
          <a:extLst>
            <a:ext uri="{FF2B5EF4-FFF2-40B4-BE49-F238E27FC236}">
              <a16:creationId xmlns:a16="http://schemas.microsoft.com/office/drawing/2014/main" id="{DD77FAF1-7280-46DA-A65D-A41B28D4BD39}"/>
            </a:ext>
          </a:extLst>
        </xdr:cNvPr>
        <xdr:cNvSpPr txBox="1"/>
      </xdr:nvSpPr>
      <xdr:spPr>
        <a:xfrm>
          <a:off x="339891" y="9046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1" name="直線コネクタ 160">
          <a:extLst>
            <a:ext uri="{FF2B5EF4-FFF2-40B4-BE49-F238E27FC236}">
              <a16:creationId xmlns:a16="http://schemas.microsoft.com/office/drawing/2014/main" id="{F1BEF690-9B9F-4459-A80B-927FA49FD013}"/>
            </a:ext>
          </a:extLst>
        </xdr:cNvPr>
        <xdr:cNvCxnSpPr/>
      </xdr:nvCxnSpPr>
      <xdr:spPr>
        <a:xfrm>
          <a:off x="6858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2" name="テキスト ボックス 161">
          <a:extLst>
            <a:ext uri="{FF2B5EF4-FFF2-40B4-BE49-F238E27FC236}">
              <a16:creationId xmlns:a16="http://schemas.microsoft.com/office/drawing/2014/main" id="{CACB39AF-6728-48AC-80AA-00A08A80D07A}"/>
            </a:ext>
          </a:extLst>
        </xdr:cNvPr>
        <xdr:cNvSpPr txBox="1"/>
      </xdr:nvSpPr>
      <xdr:spPr>
        <a:xfrm>
          <a:off x="38496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3" name="【体育館・プール】&#10;有形固定資産減価償却率グラフ枠">
          <a:extLst>
            <a:ext uri="{FF2B5EF4-FFF2-40B4-BE49-F238E27FC236}">
              <a16:creationId xmlns:a16="http://schemas.microsoft.com/office/drawing/2014/main" id="{25586F06-1557-4EA1-95FA-79F7DD2E4E74}"/>
            </a:ext>
          </a:extLst>
        </xdr:cNvPr>
        <xdr:cNvSpPr/>
      </xdr:nvSpPr>
      <xdr:spPr>
        <a:xfrm>
          <a:off x="6858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125730</xdr:rowOff>
    </xdr:from>
    <xdr:to>
      <xdr:col>24</xdr:col>
      <xdr:colOff>62865</xdr:colOff>
      <xdr:row>64</xdr:row>
      <xdr:rowOff>76200</xdr:rowOff>
    </xdr:to>
    <xdr:cxnSp macro="">
      <xdr:nvCxnSpPr>
        <xdr:cNvPr id="164" name="直線コネクタ 163">
          <a:extLst>
            <a:ext uri="{FF2B5EF4-FFF2-40B4-BE49-F238E27FC236}">
              <a16:creationId xmlns:a16="http://schemas.microsoft.com/office/drawing/2014/main" id="{C765C263-AB24-4788-821B-62431828CF83}"/>
            </a:ext>
          </a:extLst>
        </xdr:cNvPr>
        <xdr:cNvCxnSpPr/>
      </xdr:nvCxnSpPr>
      <xdr:spPr>
        <a:xfrm flipV="1">
          <a:off x="4177665" y="9377680"/>
          <a:ext cx="0" cy="1271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65" name="【体育館・プール】&#10;有形固定資産減価償却率最小値テキスト">
          <a:extLst>
            <a:ext uri="{FF2B5EF4-FFF2-40B4-BE49-F238E27FC236}">
              <a16:creationId xmlns:a16="http://schemas.microsoft.com/office/drawing/2014/main" id="{5B390A35-35D9-4DEF-AC0B-0BF94B24C937}"/>
            </a:ext>
          </a:extLst>
        </xdr:cNvPr>
        <xdr:cNvSpPr txBox="1"/>
      </xdr:nvSpPr>
      <xdr:spPr>
        <a:xfrm>
          <a:off x="4216400" y="1065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66" name="直線コネクタ 165">
          <a:extLst>
            <a:ext uri="{FF2B5EF4-FFF2-40B4-BE49-F238E27FC236}">
              <a16:creationId xmlns:a16="http://schemas.microsoft.com/office/drawing/2014/main" id="{DFDF3FDC-95F6-458E-9D16-96F854FCC7EB}"/>
            </a:ext>
          </a:extLst>
        </xdr:cNvPr>
        <xdr:cNvCxnSpPr/>
      </xdr:nvCxnSpPr>
      <xdr:spPr>
        <a:xfrm>
          <a:off x="4108450" y="10648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72407</xdr:rowOff>
    </xdr:from>
    <xdr:ext cx="405111" cy="259045"/>
    <xdr:sp macro="" textlink="">
      <xdr:nvSpPr>
        <xdr:cNvPr id="167" name="【体育館・プール】&#10;有形固定資産減価償却率最大値テキスト">
          <a:extLst>
            <a:ext uri="{FF2B5EF4-FFF2-40B4-BE49-F238E27FC236}">
              <a16:creationId xmlns:a16="http://schemas.microsoft.com/office/drawing/2014/main" id="{9D95CA64-05CE-460F-842C-76487C461E98}"/>
            </a:ext>
          </a:extLst>
        </xdr:cNvPr>
        <xdr:cNvSpPr txBox="1"/>
      </xdr:nvSpPr>
      <xdr:spPr>
        <a:xfrm>
          <a:off x="4216400" y="9159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125730</xdr:rowOff>
    </xdr:from>
    <xdr:to>
      <xdr:col>24</xdr:col>
      <xdr:colOff>152400</xdr:colOff>
      <xdr:row>56</xdr:row>
      <xdr:rowOff>125730</xdr:rowOff>
    </xdr:to>
    <xdr:cxnSp macro="">
      <xdr:nvCxnSpPr>
        <xdr:cNvPr id="168" name="直線コネクタ 167">
          <a:extLst>
            <a:ext uri="{FF2B5EF4-FFF2-40B4-BE49-F238E27FC236}">
              <a16:creationId xmlns:a16="http://schemas.microsoft.com/office/drawing/2014/main" id="{8F05DE4E-EA94-4C68-9D3F-292C2566C75D}"/>
            </a:ext>
          </a:extLst>
        </xdr:cNvPr>
        <xdr:cNvCxnSpPr/>
      </xdr:nvCxnSpPr>
      <xdr:spPr>
        <a:xfrm>
          <a:off x="4108450" y="9377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36212</xdr:rowOff>
    </xdr:from>
    <xdr:ext cx="405111" cy="259045"/>
    <xdr:sp macro="" textlink="">
      <xdr:nvSpPr>
        <xdr:cNvPr id="169" name="【体育館・プール】&#10;有形固定資産減価償却率平均値テキスト">
          <a:extLst>
            <a:ext uri="{FF2B5EF4-FFF2-40B4-BE49-F238E27FC236}">
              <a16:creationId xmlns:a16="http://schemas.microsoft.com/office/drawing/2014/main" id="{5D8568BE-7FD4-4E5C-B860-630387250EC4}"/>
            </a:ext>
          </a:extLst>
        </xdr:cNvPr>
        <xdr:cNvSpPr txBox="1"/>
      </xdr:nvSpPr>
      <xdr:spPr>
        <a:xfrm>
          <a:off x="4216400" y="97834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57785</xdr:rowOff>
    </xdr:from>
    <xdr:to>
      <xdr:col>24</xdr:col>
      <xdr:colOff>114300</xdr:colOff>
      <xdr:row>59</xdr:row>
      <xdr:rowOff>159385</xdr:rowOff>
    </xdr:to>
    <xdr:sp macro="" textlink="">
      <xdr:nvSpPr>
        <xdr:cNvPr id="170" name="フローチャート: 判断 169">
          <a:extLst>
            <a:ext uri="{FF2B5EF4-FFF2-40B4-BE49-F238E27FC236}">
              <a16:creationId xmlns:a16="http://schemas.microsoft.com/office/drawing/2014/main" id="{5ED2E51A-7F58-4D74-92C3-F411A6C0886A}"/>
            </a:ext>
          </a:extLst>
        </xdr:cNvPr>
        <xdr:cNvSpPr/>
      </xdr:nvSpPr>
      <xdr:spPr>
        <a:xfrm>
          <a:off x="4127500" y="9805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29210</xdr:rowOff>
    </xdr:from>
    <xdr:to>
      <xdr:col>20</xdr:col>
      <xdr:colOff>38100</xdr:colOff>
      <xdr:row>59</xdr:row>
      <xdr:rowOff>130810</xdr:rowOff>
    </xdr:to>
    <xdr:sp macro="" textlink="">
      <xdr:nvSpPr>
        <xdr:cNvPr id="171" name="フローチャート: 判断 170">
          <a:extLst>
            <a:ext uri="{FF2B5EF4-FFF2-40B4-BE49-F238E27FC236}">
              <a16:creationId xmlns:a16="http://schemas.microsoft.com/office/drawing/2014/main" id="{FC9E39D3-048E-4B7A-8A3C-D1197C1C56B9}"/>
            </a:ext>
          </a:extLst>
        </xdr:cNvPr>
        <xdr:cNvSpPr/>
      </xdr:nvSpPr>
      <xdr:spPr>
        <a:xfrm>
          <a:off x="3384550" y="97764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10160</xdr:rowOff>
    </xdr:from>
    <xdr:to>
      <xdr:col>15</xdr:col>
      <xdr:colOff>101600</xdr:colOff>
      <xdr:row>59</xdr:row>
      <xdr:rowOff>111760</xdr:rowOff>
    </xdr:to>
    <xdr:sp macro="" textlink="">
      <xdr:nvSpPr>
        <xdr:cNvPr id="172" name="フローチャート: 判断 171">
          <a:extLst>
            <a:ext uri="{FF2B5EF4-FFF2-40B4-BE49-F238E27FC236}">
              <a16:creationId xmlns:a16="http://schemas.microsoft.com/office/drawing/2014/main" id="{9CBE1050-45BE-4F0E-866F-6D4A272194A4}"/>
            </a:ext>
          </a:extLst>
        </xdr:cNvPr>
        <xdr:cNvSpPr/>
      </xdr:nvSpPr>
      <xdr:spPr>
        <a:xfrm>
          <a:off x="2571750" y="9757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156845</xdr:rowOff>
    </xdr:from>
    <xdr:to>
      <xdr:col>10</xdr:col>
      <xdr:colOff>165100</xdr:colOff>
      <xdr:row>59</xdr:row>
      <xdr:rowOff>86995</xdr:rowOff>
    </xdr:to>
    <xdr:sp macro="" textlink="">
      <xdr:nvSpPr>
        <xdr:cNvPr id="173" name="フローチャート: 判断 172">
          <a:extLst>
            <a:ext uri="{FF2B5EF4-FFF2-40B4-BE49-F238E27FC236}">
              <a16:creationId xmlns:a16="http://schemas.microsoft.com/office/drawing/2014/main" id="{77D8E0BB-E5FD-43C9-87FB-4CF4DD68FB31}"/>
            </a:ext>
          </a:extLst>
        </xdr:cNvPr>
        <xdr:cNvSpPr/>
      </xdr:nvSpPr>
      <xdr:spPr>
        <a:xfrm>
          <a:off x="1778000" y="973899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145415</xdr:rowOff>
    </xdr:from>
    <xdr:to>
      <xdr:col>6</xdr:col>
      <xdr:colOff>38100</xdr:colOff>
      <xdr:row>59</xdr:row>
      <xdr:rowOff>75565</xdr:rowOff>
    </xdr:to>
    <xdr:sp macro="" textlink="">
      <xdr:nvSpPr>
        <xdr:cNvPr id="174" name="フローチャート: 判断 173">
          <a:extLst>
            <a:ext uri="{FF2B5EF4-FFF2-40B4-BE49-F238E27FC236}">
              <a16:creationId xmlns:a16="http://schemas.microsoft.com/office/drawing/2014/main" id="{9DACDC55-A916-4921-A443-0625EE438F45}"/>
            </a:ext>
          </a:extLst>
        </xdr:cNvPr>
        <xdr:cNvSpPr/>
      </xdr:nvSpPr>
      <xdr:spPr>
        <a:xfrm>
          <a:off x="984250" y="9727565"/>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E0E860DE-D39A-47D5-AA65-16BEF7BC30C5}"/>
            </a:ext>
          </a:extLst>
        </xdr:cNvPr>
        <xdr:cNvSpPr txBox="1"/>
      </xdr:nvSpPr>
      <xdr:spPr>
        <a:xfrm>
          <a:off x="40068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9CEEEDE2-124B-41BB-B12D-BB57FA002B9D}"/>
            </a:ext>
          </a:extLst>
        </xdr:cNvPr>
        <xdr:cNvSpPr txBox="1"/>
      </xdr:nvSpPr>
      <xdr:spPr>
        <a:xfrm>
          <a:off x="32575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95CC8CDE-F5D1-48D2-8DEF-EEA437610450}"/>
            </a:ext>
          </a:extLst>
        </xdr:cNvPr>
        <xdr:cNvSpPr txBox="1"/>
      </xdr:nvSpPr>
      <xdr:spPr>
        <a:xfrm>
          <a:off x="24511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D31F8DBC-D446-4D02-BCBB-A70B5E8185A3}"/>
            </a:ext>
          </a:extLst>
        </xdr:cNvPr>
        <xdr:cNvSpPr txBox="1"/>
      </xdr:nvSpPr>
      <xdr:spPr>
        <a:xfrm>
          <a:off x="1657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55B649D9-E5AA-4036-BA0C-2C90F82D21C0}"/>
            </a:ext>
          </a:extLst>
        </xdr:cNvPr>
        <xdr:cNvSpPr txBox="1"/>
      </xdr:nvSpPr>
      <xdr:spPr>
        <a:xfrm>
          <a:off x="857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143510</xdr:rowOff>
    </xdr:from>
    <xdr:to>
      <xdr:col>24</xdr:col>
      <xdr:colOff>114300</xdr:colOff>
      <xdr:row>59</xdr:row>
      <xdr:rowOff>73660</xdr:rowOff>
    </xdr:to>
    <xdr:sp macro="" textlink="">
      <xdr:nvSpPr>
        <xdr:cNvPr id="180" name="楕円 179">
          <a:extLst>
            <a:ext uri="{FF2B5EF4-FFF2-40B4-BE49-F238E27FC236}">
              <a16:creationId xmlns:a16="http://schemas.microsoft.com/office/drawing/2014/main" id="{9100758E-39A5-4269-B641-2E40307054FE}"/>
            </a:ext>
          </a:extLst>
        </xdr:cNvPr>
        <xdr:cNvSpPr/>
      </xdr:nvSpPr>
      <xdr:spPr>
        <a:xfrm>
          <a:off x="4127500" y="9725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166387</xdr:rowOff>
    </xdr:from>
    <xdr:ext cx="405111" cy="259045"/>
    <xdr:sp macro="" textlink="">
      <xdr:nvSpPr>
        <xdr:cNvPr id="181" name="【体育館・プール】&#10;有形固定資産減価償却率該当値テキスト">
          <a:extLst>
            <a:ext uri="{FF2B5EF4-FFF2-40B4-BE49-F238E27FC236}">
              <a16:creationId xmlns:a16="http://schemas.microsoft.com/office/drawing/2014/main" id="{F6B96950-7650-4D96-A3F8-DC9803049CF0}"/>
            </a:ext>
          </a:extLst>
        </xdr:cNvPr>
        <xdr:cNvSpPr txBox="1"/>
      </xdr:nvSpPr>
      <xdr:spPr>
        <a:xfrm>
          <a:off x="4216400" y="9583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84455</xdr:rowOff>
    </xdr:from>
    <xdr:to>
      <xdr:col>20</xdr:col>
      <xdr:colOff>38100</xdr:colOff>
      <xdr:row>59</xdr:row>
      <xdr:rowOff>14605</xdr:rowOff>
    </xdr:to>
    <xdr:sp macro="" textlink="">
      <xdr:nvSpPr>
        <xdr:cNvPr id="182" name="楕円 181">
          <a:extLst>
            <a:ext uri="{FF2B5EF4-FFF2-40B4-BE49-F238E27FC236}">
              <a16:creationId xmlns:a16="http://schemas.microsoft.com/office/drawing/2014/main" id="{FDFCA1AC-B805-43CD-9123-93518EB0E954}"/>
            </a:ext>
          </a:extLst>
        </xdr:cNvPr>
        <xdr:cNvSpPr/>
      </xdr:nvSpPr>
      <xdr:spPr>
        <a:xfrm>
          <a:off x="3384550" y="96666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135255</xdr:rowOff>
    </xdr:from>
    <xdr:to>
      <xdr:col>24</xdr:col>
      <xdr:colOff>63500</xdr:colOff>
      <xdr:row>59</xdr:row>
      <xdr:rowOff>22860</xdr:rowOff>
    </xdr:to>
    <xdr:cxnSp macro="">
      <xdr:nvCxnSpPr>
        <xdr:cNvPr id="183" name="直線コネクタ 182">
          <a:extLst>
            <a:ext uri="{FF2B5EF4-FFF2-40B4-BE49-F238E27FC236}">
              <a16:creationId xmlns:a16="http://schemas.microsoft.com/office/drawing/2014/main" id="{EEB53CAE-76E5-4E40-B3DE-7D75E8BD742F}"/>
            </a:ext>
          </a:extLst>
        </xdr:cNvPr>
        <xdr:cNvCxnSpPr/>
      </xdr:nvCxnSpPr>
      <xdr:spPr>
        <a:xfrm>
          <a:off x="3429000" y="9717405"/>
          <a:ext cx="749300" cy="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69215</xdr:rowOff>
    </xdr:from>
    <xdr:to>
      <xdr:col>15</xdr:col>
      <xdr:colOff>101600</xdr:colOff>
      <xdr:row>58</xdr:row>
      <xdr:rowOff>170815</xdr:rowOff>
    </xdr:to>
    <xdr:sp macro="" textlink="">
      <xdr:nvSpPr>
        <xdr:cNvPr id="184" name="楕円 183">
          <a:extLst>
            <a:ext uri="{FF2B5EF4-FFF2-40B4-BE49-F238E27FC236}">
              <a16:creationId xmlns:a16="http://schemas.microsoft.com/office/drawing/2014/main" id="{D9B976D6-95AE-497E-ACB6-6FB67E31F442}"/>
            </a:ext>
          </a:extLst>
        </xdr:cNvPr>
        <xdr:cNvSpPr/>
      </xdr:nvSpPr>
      <xdr:spPr>
        <a:xfrm>
          <a:off x="2571750" y="965136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120015</xdr:rowOff>
    </xdr:from>
    <xdr:to>
      <xdr:col>19</xdr:col>
      <xdr:colOff>177800</xdr:colOff>
      <xdr:row>58</xdr:row>
      <xdr:rowOff>135255</xdr:rowOff>
    </xdr:to>
    <xdr:cxnSp macro="">
      <xdr:nvCxnSpPr>
        <xdr:cNvPr id="185" name="直線コネクタ 184">
          <a:extLst>
            <a:ext uri="{FF2B5EF4-FFF2-40B4-BE49-F238E27FC236}">
              <a16:creationId xmlns:a16="http://schemas.microsoft.com/office/drawing/2014/main" id="{1E190282-2635-49F9-B3C3-4765E78F6733}"/>
            </a:ext>
          </a:extLst>
        </xdr:cNvPr>
        <xdr:cNvCxnSpPr/>
      </xdr:nvCxnSpPr>
      <xdr:spPr>
        <a:xfrm>
          <a:off x="2622550" y="9702165"/>
          <a:ext cx="80645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27305</xdr:rowOff>
    </xdr:from>
    <xdr:to>
      <xdr:col>10</xdr:col>
      <xdr:colOff>165100</xdr:colOff>
      <xdr:row>58</xdr:row>
      <xdr:rowOff>128905</xdr:rowOff>
    </xdr:to>
    <xdr:sp macro="" textlink="">
      <xdr:nvSpPr>
        <xdr:cNvPr id="186" name="楕円 185">
          <a:extLst>
            <a:ext uri="{FF2B5EF4-FFF2-40B4-BE49-F238E27FC236}">
              <a16:creationId xmlns:a16="http://schemas.microsoft.com/office/drawing/2014/main" id="{6A21F3B4-C183-4ECF-AD16-CA2C69D3C181}"/>
            </a:ext>
          </a:extLst>
        </xdr:cNvPr>
        <xdr:cNvSpPr/>
      </xdr:nvSpPr>
      <xdr:spPr>
        <a:xfrm>
          <a:off x="1778000" y="9609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78105</xdr:rowOff>
    </xdr:from>
    <xdr:to>
      <xdr:col>15</xdr:col>
      <xdr:colOff>50800</xdr:colOff>
      <xdr:row>58</xdr:row>
      <xdr:rowOff>120015</xdr:rowOff>
    </xdr:to>
    <xdr:cxnSp macro="">
      <xdr:nvCxnSpPr>
        <xdr:cNvPr id="187" name="直線コネクタ 186">
          <a:extLst>
            <a:ext uri="{FF2B5EF4-FFF2-40B4-BE49-F238E27FC236}">
              <a16:creationId xmlns:a16="http://schemas.microsoft.com/office/drawing/2014/main" id="{D8A8DDF6-4583-423B-BCB3-BE670F00A47A}"/>
            </a:ext>
          </a:extLst>
        </xdr:cNvPr>
        <xdr:cNvCxnSpPr/>
      </xdr:nvCxnSpPr>
      <xdr:spPr>
        <a:xfrm>
          <a:off x="1828800" y="9660255"/>
          <a:ext cx="79375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121937</xdr:rowOff>
    </xdr:from>
    <xdr:ext cx="405111" cy="259045"/>
    <xdr:sp macro="" textlink="">
      <xdr:nvSpPr>
        <xdr:cNvPr id="188" name="n_1aveValue【体育館・プール】&#10;有形固定資産減価償却率">
          <a:extLst>
            <a:ext uri="{FF2B5EF4-FFF2-40B4-BE49-F238E27FC236}">
              <a16:creationId xmlns:a16="http://schemas.microsoft.com/office/drawing/2014/main" id="{6380889A-9EDF-43CA-9F32-DE4CE885F6D7}"/>
            </a:ext>
          </a:extLst>
        </xdr:cNvPr>
        <xdr:cNvSpPr txBox="1"/>
      </xdr:nvSpPr>
      <xdr:spPr>
        <a:xfrm>
          <a:off x="3239144" y="986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102887</xdr:rowOff>
    </xdr:from>
    <xdr:ext cx="405111" cy="259045"/>
    <xdr:sp macro="" textlink="">
      <xdr:nvSpPr>
        <xdr:cNvPr id="189" name="n_2aveValue【体育館・プール】&#10;有形固定資産減価償却率">
          <a:extLst>
            <a:ext uri="{FF2B5EF4-FFF2-40B4-BE49-F238E27FC236}">
              <a16:creationId xmlns:a16="http://schemas.microsoft.com/office/drawing/2014/main" id="{62AFB1B8-3435-42C4-B55F-2FE762B4322E}"/>
            </a:ext>
          </a:extLst>
        </xdr:cNvPr>
        <xdr:cNvSpPr txBox="1"/>
      </xdr:nvSpPr>
      <xdr:spPr>
        <a:xfrm>
          <a:off x="2439044" y="9850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78122</xdr:rowOff>
    </xdr:from>
    <xdr:ext cx="405111" cy="259045"/>
    <xdr:sp macro="" textlink="">
      <xdr:nvSpPr>
        <xdr:cNvPr id="190" name="n_3aveValue【体育館・プール】&#10;有形固定資産減価償却率">
          <a:extLst>
            <a:ext uri="{FF2B5EF4-FFF2-40B4-BE49-F238E27FC236}">
              <a16:creationId xmlns:a16="http://schemas.microsoft.com/office/drawing/2014/main" id="{D44AC7A8-B266-4FBE-92B9-1903FE720A10}"/>
            </a:ext>
          </a:extLst>
        </xdr:cNvPr>
        <xdr:cNvSpPr txBox="1"/>
      </xdr:nvSpPr>
      <xdr:spPr>
        <a:xfrm>
          <a:off x="1645294" y="9825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92092</xdr:rowOff>
    </xdr:from>
    <xdr:ext cx="405111" cy="259045"/>
    <xdr:sp macro="" textlink="">
      <xdr:nvSpPr>
        <xdr:cNvPr id="191" name="n_4aveValue【体育館・プール】&#10;有形固定資産減価償却率">
          <a:extLst>
            <a:ext uri="{FF2B5EF4-FFF2-40B4-BE49-F238E27FC236}">
              <a16:creationId xmlns:a16="http://schemas.microsoft.com/office/drawing/2014/main" id="{99D1376F-DE57-490B-90E2-B2732D61BA2A}"/>
            </a:ext>
          </a:extLst>
        </xdr:cNvPr>
        <xdr:cNvSpPr txBox="1"/>
      </xdr:nvSpPr>
      <xdr:spPr>
        <a:xfrm>
          <a:off x="851544" y="9509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31132</xdr:rowOff>
    </xdr:from>
    <xdr:ext cx="405111" cy="259045"/>
    <xdr:sp macro="" textlink="">
      <xdr:nvSpPr>
        <xdr:cNvPr id="192" name="n_1mainValue【体育館・プール】&#10;有形固定資産減価償却率">
          <a:extLst>
            <a:ext uri="{FF2B5EF4-FFF2-40B4-BE49-F238E27FC236}">
              <a16:creationId xmlns:a16="http://schemas.microsoft.com/office/drawing/2014/main" id="{D8BDE375-A0FD-454B-9D7E-0834C157A21C}"/>
            </a:ext>
          </a:extLst>
        </xdr:cNvPr>
        <xdr:cNvSpPr txBox="1"/>
      </xdr:nvSpPr>
      <xdr:spPr>
        <a:xfrm>
          <a:off x="3239144" y="944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15892</xdr:rowOff>
    </xdr:from>
    <xdr:ext cx="405111" cy="259045"/>
    <xdr:sp macro="" textlink="">
      <xdr:nvSpPr>
        <xdr:cNvPr id="193" name="n_2mainValue【体育館・プール】&#10;有形固定資産減価償却率">
          <a:extLst>
            <a:ext uri="{FF2B5EF4-FFF2-40B4-BE49-F238E27FC236}">
              <a16:creationId xmlns:a16="http://schemas.microsoft.com/office/drawing/2014/main" id="{B5F44D83-C7E3-4F51-A3B7-E9D16E7B890D}"/>
            </a:ext>
          </a:extLst>
        </xdr:cNvPr>
        <xdr:cNvSpPr txBox="1"/>
      </xdr:nvSpPr>
      <xdr:spPr>
        <a:xfrm>
          <a:off x="2439044" y="9432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145432</xdr:rowOff>
    </xdr:from>
    <xdr:ext cx="405111" cy="259045"/>
    <xdr:sp macro="" textlink="">
      <xdr:nvSpPr>
        <xdr:cNvPr id="194" name="n_3mainValue【体育館・プール】&#10;有形固定資産減価償却率">
          <a:extLst>
            <a:ext uri="{FF2B5EF4-FFF2-40B4-BE49-F238E27FC236}">
              <a16:creationId xmlns:a16="http://schemas.microsoft.com/office/drawing/2014/main" id="{D84E026D-4D6D-47D8-AA75-E4E985F2DAEA}"/>
            </a:ext>
          </a:extLst>
        </xdr:cNvPr>
        <xdr:cNvSpPr txBox="1"/>
      </xdr:nvSpPr>
      <xdr:spPr>
        <a:xfrm>
          <a:off x="1645294" y="939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5" name="正方形/長方形 194">
          <a:extLst>
            <a:ext uri="{FF2B5EF4-FFF2-40B4-BE49-F238E27FC236}">
              <a16:creationId xmlns:a16="http://schemas.microsoft.com/office/drawing/2014/main" id="{245EBD6A-7F6E-44A5-880A-DCD737AF7946}"/>
            </a:ext>
          </a:extLst>
        </xdr:cNvPr>
        <xdr:cNvSpPr/>
      </xdr:nvSpPr>
      <xdr:spPr>
        <a:xfrm>
          <a:off x="595630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6" name="正方形/長方形 195">
          <a:extLst>
            <a:ext uri="{FF2B5EF4-FFF2-40B4-BE49-F238E27FC236}">
              <a16:creationId xmlns:a16="http://schemas.microsoft.com/office/drawing/2014/main" id="{9536E30F-D620-4A50-B0C3-AF41311A6C8C}"/>
            </a:ext>
          </a:extLst>
        </xdr:cNvPr>
        <xdr:cNvSpPr/>
      </xdr:nvSpPr>
      <xdr:spPr>
        <a:xfrm>
          <a:off x="60642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7" name="正方形/長方形 196">
          <a:extLst>
            <a:ext uri="{FF2B5EF4-FFF2-40B4-BE49-F238E27FC236}">
              <a16:creationId xmlns:a16="http://schemas.microsoft.com/office/drawing/2014/main" id="{1B980354-05EE-4046-8CBD-6596A9BE7B7A}"/>
            </a:ext>
          </a:extLst>
        </xdr:cNvPr>
        <xdr:cNvSpPr/>
      </xdr:nvSpPr>
      <xdr:spPr>
        <a:xfrm>
          <a:off x="60642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8" name="正方形/長方形 197">
          <a:extLst>
            <a:ext uri="{FF2B5EF4-FFF2-40B4-BE49-F238E27FC236}">
              <a16:creationId xmlns:a16="http://schemas.microsoft.com/office/drawing/2014/main" id="{5575694A-97E6-4B58-9E2D-BDCAE514AB63}"/>
            </a:ext>
          </a:extLst>
        </xdr:cNvPr>
        <xdr:cNvSpPr/>
      </xdr:nvSpPr>
      <xdr:spPr>
        <a:xfrm>
          <a:off x="69850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9" name="正方形/長方形 198">
          <a:extLst>
            <a:ext uri="{FF2B5EF4-FFF2-40B4-BE49-F238E27FC236}">
              <a16:creationId xmlns:a16="http://schemas.microsoft.com/office/drawing/2014/main" id="{653C8BFA-B4D5-4059-9753-204438A382D9}"/>
            </a:ext>
          </a:extLst>
        </xdr:cNvPr>
        <xdr:cNvSpPr/>
      </xdr:nvSpPr>
      <xdr:spPr>
        <a:xfrm>
          <a:off x="69850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0" name="正方形/長方形 199">
          <a:extLst>
            <a:ext uri="{FF2B5EF4-FFF2-40B4-BE49-F238E27FC236}">
              <a16:creationId xmlns:a16="http://schemas.microsoft.com/office/drawing/2014/main" id="{29953634-1947-4484-B31C-FDAE3D59BEA8}"/>
            </a:ext>
          </a:extLst>
        </xdr:cNvPr>
        <xdr:cNvSpPr/>
      </xdr:nvSpPr>
      <xdr:spPr>
        <a:xfrm>
          <a:off x="8013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1" name="正方形/長方形 200">
          <a:extLst>
            <a:ext uri="{FF2B5EF4-FFF2-40B4-BE49-F238E27FC236}">
              <a16:creationId xmlns:a16="http://schemas.microsoft.com/office/drawing/2014/main" id="{E623D4AA-41F8-4162-9F27-EAFC70068032}"/>
            </a:ext>
          </a:extLst>
        </xdr:cNvPr>
        <xdr:cNvSpPr/>
      </xdr:nvSpPr>
      <xdr:spPr>
        <a:xfrm>
          <a:off x="8013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2" name="正方形/長方形 201">
          <a:extLst>
            <a:ext uri="{FF2B5EF4-FFF2-40B4-BE49-F238E27FC236}">
              <a16:creationId xmlns:a16="http://schemas.microsoft.com/office/drawing/2014/main" id="{58E41132-E42D-428A-A208-70982F7723A6}"/>
            </a:ext>
          </a:extLst>
        </xdr:cNvPr>
        <xdr:cNvSpPr/>
      </xdr:nvSpPr>
      <xdr:spPr>
        <a:xfrm>
          <a:off x="595630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3" name="テキスト ボックス 202">
          <a:extLst>
            <a:ext uri="{FF2B5EF4-FFF2-40B4-BE49-F238E27FC236}">
              <a16:creationId xmlns:a16="http://schemas.microsoft.com/office/drawing/2014/main" id="{E00A81D8-E266-4125-BEB7-C9B1E85A256D}"/>
            </a:ext>
          </a:extLst>
        </xdr:cNvPr>
        <xdr:cNvSpPr txBox="1"/>
      </xdr:nvSpPr>
      <xdr:spPr>
        <a:xfrm>
          <a:off x="591820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4" name="直線コネクタ 203">
          <a:extLst>
            <a:ext uri="{FF2B5EF4-FFF2-40B4-BE49-F238E27FC236}">
              <a16:creationId xmlns:a16="http://schemas.microsoft.com/office/drawing/2014/main" id="{0BE3C2CD-17D7-4558-B66F-1399A53E4159}"/>
            </a:ext>
          </a:extLst>
        </xdr:cNvPr>
        <xdr:cNvCxnSpPr/>
      </xdr:nvCxnSpPr>
      <xdr:spPr>
        <a:xfrm>
          <a:off x="5956300" y="110172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5" name="直線コネクタ 204">
          <a:extLst>
            <a:ext uri="{FF2B5EF4-FFF2-40B4-BE49-F238E27FC236}">
              <a16:creationId xmlns:a16="http://schemas.microsoft.com/office/drawing/2014/main" id="{4AFD1144-1D47-4C2E-9474-B8F1F79CFA54}"/>
            </a:ext>
          </a:extLst>
        </xdr:cNvPr>
        <xdr:cNvCxnSpPr/>
      </xdr:nvCxnSpPr>
      <xdr:spPr>
        <a:xfrm>
          <a:off x="5956300" y="105727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6" name="テキスト ボックス 205">
          <a:extLst>
            <a:ext uri="{FF2B5EF4-FFF2-40B4-BE49-F238E27FC236}">
              <a16:creationId xmlns:a16="http://schemas.microsoft.com/office/drawing/2014/main" id="{D49B848C-41C4-4538-8F51-66FAC4D55F05}"/>
            </a:ext>
          </a:extLst>
        </xdr:cNvPr>
        <xdr:cNvSpPr txBox="1"/>
      </xdr:nvSpPr>
      <xdr:spPr>
        <a:xfrm>
          <a:off x="5527221" y="10436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7" name="直線コネクタ 206">
          <a:extLst>
            <a:ext uri="{FF2B5EF4-FFF2-40B4-BE49-F238E27FC236}">
              <a16:creationId xmlns:a16="http://schemas.microsoft.com/office/drawing/2014/main" id="{FE649248-6024-4EBD-812B-F25029825FFF}"/>
            </a:ext>
          </a:extLst>
        </xdr:cNvPr>
        <xdr:cNvCxnSpPr/>
      </xdr:nvCxnSpPr>
      <xdr:spPr>
        <a:xfrm>
          <a:off x="5956300" y="101346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08" name="テキスト ボックス 207">
          <a:extLst>
            <a:ext uri="{FF2B5EF4-FFF2-40B4-BE49-F238E27FC236}">
              <a16:creationId xmlns:a16="http://schemas.microsoft.com/office/drawing/2014/main" id="{CA2D3F65-3726-466B-BCA2-40FA716DB295}"/>
            </a:ext>
          </a:extLst>
        </xdr:cNvPr>
        <xdr:cNvSpPr txBox="1"/>
      </xdr:nvSpPr>
      <xdr:spPr>
        <a:xfrm>
          <a:off x="5527221" y="9998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9" name="直線コネクタ 208">
          <a:extLst>
            <a:ext uri="{FF2B5EF4-FFF2-40B4-BE49-F238E27FC236}">
              <a16:creationId xmlns:a16="http://schemas.microsoft.com/office/drawing/2014/main" id="{041067CB-5C09-430C-952D-37E785E5BEB3}"/>
            </a:ext>
          </a:extLst>
        </xdr:cNvPr>
        <xdr:cNvCxnSpPr/>
      </xdr:nvCxnSpPr>
      <xdr:spPr>
        <a:xfrm>
          <a:off x="5956300" y="9696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10" name="テキスト ボックス 209">
          <a:extLst>
            <a:ext uri="{FF2B5EF4-FFF2-40B4-BE49-F238E27FC236}">
              <a16:creationId xmlns:a16="http://schemas.microsoft.com/office/drawing/2014/main" id="{0EC127BE-88C1-48A2-BF05-B4C2E2A2EED1}"/>
            </a:ext>
          </a:extLst>
        </xdr:cNvPr>
        <xdr:cNvSpPr txBox="1"/>
      </xdr:nvSpPr>
      <xdr:spPr>
        <a:xfrm>
          <a:off x="5527221" y="956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11" name="直線コネクタ 210">
          <a:extLst>
            <a:ext uri="{FF2B5EF4-FFF2-40B4-BE49-F238E27FC236}">
              <a16:creationId xmlns:a16="http://schemas.microsoft.com/office/drawing/2014/main" id="{7508846F-FD0E-4D87-8C18-4CAC9FECB7A4}"/>
            </a:ext>
          </a:extLst>
        </xdr:cNvPr>
        <xdr:cNvCxnSpPr/>
      </xdr:nvCxnSpPr>
      <xdr:spPr>
        <a:xfrm>
          <a:off x="5956300" y="92519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12" name="テキスト ボックス 211">
          <a:extLst>
            <a:ext uri="{FF2B5EF4-FFF2-40B4-BE49-F238E27FC236}">
              <a16:creationId xmlns:a16="http://schemas.microsoft.com/office/drawing/2014/main" id="{6FA6EA02-26DA-4AEC-BD8F-6C4C70C68CA3}"/>
            </a:ext>
          </a:extLst>
        </xdr:cNvPr>
        <xdr:cNvSpPr txBox="1"/>
      </xdr:nvSpPr>
      <xdr:spPr>
        <a:xfrm>
          <a:off x="5527221" y="9116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3" name="直線コネクタ 212">
          <a:extLst>
            <a:ext uri="{FF2B5EF4-FFF2-40B4-BE49-F238E27FC236}">
              <a16:creationId xmlns:a16="http://schemas.microsoft.com/office/drawing/2014/main" id="{AD859D82-5D38-428C-A280-E74867A9C233}"/>
            </a:ext>
          </a:extLst>
        </xdr:cNvPr>
        <xdr:cNvCxnSpPr/>
      </xdr:nvCxnSpPr>
      <xdr:spPr>
        <a:xfrm>
          <a:off x="5956300" y="8813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4" name="テキスト ボックス 213">
          <a:extLst>
            <a:ext uri="{FF2B5EF4-FFF2-40B4-BE49-F238E27FC236}">
              <a16:creationId xmlns:a16="http://schemas.microsoft.com/office/drawing/2014/main" id="{0E794897-D7F2-4582-B550-F35D9A37888D}"/>
            </a:ext>
          </a:extLst>
        </xdr:cNvPr>
        <xdr:cNvSpPr txBox="1"/>
      </xdr:nvSpPr>
      <xdr:spPr>
        <a:xfrm>
          <a:off x="552722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5" name="【体育館・プール】&#10;一人当たり面積グラフ枠">
          <a:extLst>
            <a:ext uri="{FF2B5EF4-FFF2-40B4-BE49-F238E27FC236}">
              <a16:creationId xmlns:a16="http://schemas.microsoft.com/office/drawing/2014/main" id="{72F4A516-35EC-494C-9BD0-C494FE3B60FF}"/>
            </a:ext>
          </a:extLst>
        </xdr:cNvPr>
        <xdr:cNvSpPr/>
      </xdr:nvSpPr>
      <xdr:spPr>
        <a:xfrm>
          <a:off x="595630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0</xdr:rowOff>
    </xdr:from>
    <xdr:to>
      <xdr:col>54</xdr:col>
      <xdr:colOff>189865</xdr:colOff>
      <xdr:row>63</xdr:row>
      <xdr:rowOff>157734</xdr:rowOff>
    </xdr:to>
    <xdr:cxnSp macro="">
      <xdr:nvCxnSpPr>
        <xdr:cNvPr id="216" name="直線コネクタ 215">
          <a:extLst>
            <a:ext uri="{FF2B5EF4-FFF2-40B4-BE49-F238E27FC236}">
              <a16:creationId xmlns:a16="http://schemas.microsoft.com/office/drawing/2014/main" id="{AF1B7FB5-A2CB-4411-94D7-49F82F170D0A}"/>
            </a:ext>
          </a:extLst>
        </xdr:cNvPr>
        <xdr:cNvCxnSpPr/>
      </xdr:nvCxnSpPr>
      <xdr:spPr>
        <a:xfrm flipV="1">
          <a:off x="9429115" y="9251950"/>
          <a:ext cx="0" cy="1313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161561</xdr:rowOff>
    </xdr:from>
    <xdr:ext cx="469744" cy="259045"/>
    <xdr:sp macro="" textlink="">
      <xdr:nvSpPr>
        <xdr:cNvPr id="217" name="【体育館・プール】&#10;一人当たり面積最小値テキスト">
          <a:extLst>
            <a:ext uri="{FF2B5EF4-FFF2-40B4-BE49-F238E27FC236}">
              <a16:creationId xmlns:a16="http://schemas.microsoft.com/office/drawing/2014/main" id="{16140C28-0AD1-46E5-AE40-1333DD6B0D0F}"/>
            </a:ext>
          </a:extLst>
        </xdr:cNvPr>
        <xdr:cNvSpPr txBox="1"/>
      </xdr:nvSpPr>
      <xdr:spPr>
        <a:xfrm>
          <a:off x="9467850" y="10569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157734</xdr:rowOff>
    </xdr:from>
    <xdr:to>
      <xdr:col>55</xdr:col>
      <xdr:colOff>88900</xdr:colOff>
      <xdr:row>63</xdr:row>
      <xdr:rowOff>157734</xdr:rowOff>
    </xdr:to>
    <xdr:cxnSp macro="">
      <xdr:nvCxnSpPr>
        <xdr:cNvPr id="218" name="直線コネクタ 217">
          <a:extLst>
            <a:ext uri="{FF2B5EF4-FFF2-40B4-BE49-F238E27FC236}">
              <a16:creationId xmlns:a16="http://schemas.microsoft.com/office/drawing/2014/main" id="{05D921FD-4EF6-4D94-9A36-0136600F828F}"/>
            </a:ext>
          </a:extLst>
        </xdr:cNvPr>
        <xdr:cNvCxnSpPr/>
      </xdr:nvCxnSpPr>
      <xdr:spPr>
        <a:xfrm>
          <a:off x="9359900" y="105653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118127</xdr:rowOff>
    </xdr:from>
    <xdr:ext cx="469744" cy="259045"/>
    <xdr:sp macro="" textlink="">
      <xdr:nvSpPr>
        <xdr:cNvPr id="219" name="【体育館・プール】&#10;一人当たり面積最大値テキスト">
          <a:extLst>
            <a:ext uri="{FF2B5EF4-FFF2-40B4-BE49-F238E27FC236}">
              <a16:creationId xmlns:a16="http://schemas.microsoft.com/office/drawing/2014/main" id="{DC4DF29F-96FC-4247-AFFA-BE59F7232CBF}"/>
            </a:ext>
          </a:extLst>
        </xdr:cNvPr>
        <xdr:cNvSpPr txBox="1"/>
      </xdr:nvSpPr>
      <xdr:spPr>
        <a:xfrm>
          <a:off x="9467850" y="903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0</xdr:rowOff>
    </xdr:from>
    <xdr:to>
      <xdr:col>55</xdr:col>
      <xdr:colOff>88900</xdr:colOff>
      <xdr:row>56</xdr:row>
      <xdr:rowOff>0</xdr:rowOff>
    </xdr:to>
    <xdr:cxnSp macro="">
      <xdr:nvCxnSpPr>
        <xdr:cNvPr id="220" name="直線コネクタ 219">
          <a:extLst>
            <a:ext uri="{FF2B5EF4-FFF2-40B4-BE49-F238E27FC236}">
              <a16:creationId xmlns:a16="http://schemas.microsoft.com/office/drawing/2014/main" id="{9432ABE5-064D-4BFF-89D4-AF89E60FBC7A}"/>
            </a:ext>
          </a:extLst>
        </xdr:cNvPr>
        <xdr:cNvCxnSpPr/>
      </xdr:nvCxnSpPr>
      <xdr:spPr>
        <a:xfrm>
          <a:off x="9359900" y="92519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47515</xdr:rowOff>
    </xdr:from>
    <xdr:ext cx="469744" cy="259045"/>
    <xdr:sp macro="" textlink="">
      <xdr:nvSpPr>
        <xdr:cNvPr id="221" name="【体育館・プール】&#10;一人当たり面積平均値テキスト">
          <a:extLst>
            <a:ext uri="{FF2B5EF4-FFF2-40B4-BE49-F238E27FC236}">
              <a16:creationId xmlns:a16="http://schemas.microsoft.com/office/drawing/2014/main" id="{9204C9DB-1E5D-4C8A-8047-39F2C3FECC0B}"/>
            </a:ext>
          </a:extLst>
        </xdr:cNvPr>
        <xdr:cNvSpPr txBox="1"/>
      </xdr:nvSpPr>
      <xdr:spPr>
        <a:xfrm>
          <a:off x="9467850" y="101249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24638</xdr:rowOff>
    </xdr:from>
    <xdr:to>
      <xdr:col>55</xdr:col>
      <xdr:colOff>50800</xdr:colOff>
      <xdr:row>62</xdr:row>
      <xdr:rowOff>126238</xdr:rowOff>
    </xdr:to>
    <xdr:sp macro="" textlink="">
      <xdr:nvSpPr>
        <xdr:cNvPr id="222" name="フローチャート: 判断 221">
          <a:extLst>
            <a:ext uri="{FF2B5EF4-FFF2-40B4-BE49-F238E27FC236}">
              <a16:creationId xmlns:a16="http://schemas.microsoft.com/office/drawing/2014/main" id="{F11441C5-6E63-4C33-9E71-93C816304FD3}"/>
            </a:ext>
          </a:extLst>
        </xdr:cNvPr>
        <xdr:cNvSpPr/>
      </xdr:nvSpPr>
      <xdr:spPr>
        <a:xfrm>
          <a:off x="9398000" y="1026718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26924</xdr:rowOff>
    </xdr:from>
    <xdr:to>
      <xdr:col>50</xdr:col>
      <xdr:colOff>165100</xdr:colOff>
      <xdr:row>62</xdr:row>
      <xdr:rowOff>128524</xdr:rowOff>
    </xdr:to>
    <xdr:sp macro="" textlink="">
      <xdr:nvSpPr>
        <xdr:cNvPr id="223" name="フローチャート: 判断 222">
          <a:extLst>
            <a:ext uri="{FF2B5EF4-FFF2-40B4-BE49-F238E27FC236}">
              <a16:creationId xmlns:a16="http://schemas.microsoft.com/office/drawing/2014/main" id="{70495052-F824-4D54-A1EC-2159BB8CD268}"/>
            </a:ext>
          </a:extLst>
        </xdr:cNvPr>
        <xdr:cNvSpPr/>
      </xdr:nvSpPr>
      <xdr:spPr>
        <a:xfrm>
          <a:off x="8636000" y="102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29210</xdr:rowOff>
    </xdr:from>
    <xdr:to>
      <xdr:col>46</xdr:col>
      <xdr:colOff>38100</xdr:colOff>
      <xdr:row>62</xdr:row>
      <xdr:rowOff>130810</xdr:rowOff>
    </xdr:to>
    <xdr:sp macro="" textlink="">
      <xdr:nvSpPr>
        <xdr:cNvPr id="224" name="フローチャート: 判断 223">
          <a:extLst>
            <a:ext uri="{FF2B5EF4-FFF2-40B4-BE49-F238E27FC236}">
              <a16:creationId xmlns:a16="http://schemas.microsoft.com/office/drawing/2014/main" id="{AD31E975-1C1D-41EA-8BEB-D0607970E773}"/>
            </a:ext>
          </a:extLst>
        </xdr:cNvPr>
        <xdr:cNvSpPr/>
      </xdr:nvSpPr>
      <xdr:spPr>
        <a:xfrm>
          <a:off x="7842250" y="1027176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33782</xdr:rowOff>
    </xdr:from>
    <xdr:to>
      <xdr:col>41</xdr:col>
      <xdr:colOff>101600</xdr:colOff>
      <xdr:row>62</xdr:row>
      <xdr:rowOff>135382</xdr:rowOff>
    </xdr:to>
    <xdr:sp macro="" textlink="">
      <xdr:nvSpPr>
        <xdr:cNvPr id="225" name="フローチャート: 判断 224">
          <a:extLst>
            <a:ext uri="{FF2B5EF4-FFF2-40B4-BE49-F238E27FC236}">
              <a16:creationId xmlns:a16="http://schemas.microsoft.com/office/drawing/2014/main" id="{0A3A1F18-06A7-4118-9BE6-9EB3214A8605}"/>
            </a:ext>
          </a:extLst>
        </xdr:cNvPr>
        <xdr:cNvSpPr/>
      </xdr:nvSpPr>
      <xdr:spPr>
        <a:xfrm>
          <a:off x="7029450" y="1027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33782</xdr:rowOff>
    </xdr:from>
    <xdr:to>
      <xdr:col>36</xdr:col>
      <xdr:colOff>165100</xdr:colOff>
      <xdr:row>62</xdr:row>
      <xdr:rowOff>135382</xdr:rowOff>
    </xdr:to>
    <xdr:sp macro="" textlink="">
      <xdr:nvSpPr>
        <xdr:cNvPr id="226" name="フローチャート: 判断 225">
          <a:extLst>
            <a:ext uri="{FF2B5EF4-FFF2-40B4-BE49-F238E27FC236}">
              <a16:creationId xmlns:a16="http://schemas.microsoft.com/office/drawing/2014/main" id="{22078016-BD16-4448-A963-F45CCDE23634}"/>
            </a:ext>
          </a:extLst>
        </xdr:cNvPr>
        <xdr:cNvSpPr/>
      </xdr:nvSpPr>
      <xdr:spPr>
        <a:xfrm>
          <a:off x="6235700" y="1027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FC586975-7F85-49E7-9FA6-DA6934550143}"/>
            </a:ext>
          </a:extLst>
        </xdr:cNvPr>
        <xdr:cNvSpPr txBox="1"/>
      </xdr:nvSpPr>
      <xdr:spPr>
        <a:xfrm>
          <a:off x="92583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5BA751F7-9062-41BB-B29F-31C6821154FC}"/>
            </a:ext>
          </a:extLst>
        </xdr:cNvPr>
        <xdr:cNvSpPr txBox="1"/>
      </xdr:nvSpPr>
      <xdr:spPr>
        <a:xfrm>
          <a:off x="85153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DAFEDA4A-115A-4851-8CF5-8D758618F344}"/>
            </a:ext>
          </a:extLst>
        </xdr:cNvPr>
        <xdr:cNvSpPr txBox="1"/>
      </xdr:nvSpPr>
      <xdr:spPr>
        <a:xfrm>
          <a:off x="7715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0" name="テキスト ボックス 229">
          <a:extLst>
            <a:ext uri="{FF2B5EF4-FFF2-40B4-BE49-F238E27FC236}">
              <a16:creationId xmlns:a16="http://schemas.microsoft.com/office/drawing/2014/main" id="{25C5811D-4527-447C-8E29-DF9EDA889473}"/>
            </a:ext>
          </a:extLst>
        </xdr:cNvPr>
        <xdr:cNvSpPr txBox="1"/>
      </xdr:nvSpPr>
      <xdr:spPr>
        <a:xfrm>
          <a:off x="690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1" name="テキスト ボックス 230">
          <a:extLst>
            <a:ext uri="{FF2B5EF4-FFF2-40B4-BE49-F238E27FC236}">
              <a16:creationId xmlns:a16="http://schemas.microsoft.com/office/drawing/2014/main" id="{E687D94B-6BC8-4DD4-A9FF-4B30525D57D8}"/>
            </a:ext>
          </a:extLst>
        </xdr:cNvPr>
        <xdr:cNvSpPr txBox="1"/>
      </xdr:nvSpPr>
      <xdr:spPr>
        <a:xfrm>
          <a:off x="6115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68072</xdr:rowOff>
    </xdr:from>
    <xdr:to>
      <xdr:col>55</xdr:col>
      <xdr:colOff>50800</xdr:colOff>
      <xdr:row>62</xdr:row>
      <xdr:rowOff>169672</xdr:rowOff>
    </xdr:to>
    <xdr:sp macro="" textlink="">
      <xdr:nvSpPr>
        <xdr:cNvPr id="232" name="楕円 231">
          <a:extLst>
            <a:ext uri="{FF2B5EF4-FFF2-40B4-BE49-F238E27FC236}">
              <a16:creationId xmlns:a16="http://schemas.microsoft.com/office/drawing/2014/main" id="{9BD4C15A-E1A2-4498-9634-B648E7794CE9}"/>
            </a:ext>
          </a:extLst>
        </xdr:cNvPr>
        <xdr:cNvSpPr/>
      </xdr:nvSpPr>
      <xdr:spPr>
        <a:xfrm>
          <a:off x="9398000" y="1031062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46499</xdr:rowOff>
    </xdr:from>
    <xdr:ext cx="469744" cy="259045"/>
    <xdr:sp macro="" textlink="">
      <xdr:nvSpPr>
        <xdr:cNvPr id="233" name="【体育館・プール】&#10;一人当たり面積該当値テキスト">
          <a:extLst>
            <a:ext uri="{FF2B5EF4-FFF2-40B4-BE49-F238E27FC236}">
              <a16:creationId xmlns:a16="http://schemas.microsoft.com/office/drawing/2014/main" id="{DD57D146-5C85-4CB1-BD12-ABEF8ABBAEC8}"/>
            </a:ext>
          </a:extLst>
        </xdr:cNvPr>
        <xdr:cNvSpPr txBox="1"/>
      </xdr:nvSpPr>
      <xdr:spPr>
        <a:xfrm>
          <a:off x="9467850" y="10289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68072</xdr:rowOff>
    </xdr:from>
    <xdr:to>
      <xdr:col>50</xdr:col>
      <xdr:colOff>165100</xdr:colOff>
      <xdr:row>62</xdr:row>
      <xdr:rowOff>169672</xdr:rowOff>
    </xdr:to>
    <xdr:sp macro="" textlink="">
      <xdr:nvSpPr>
        <xdr:cNvPr id="234" name="楕円 233">
          <a:extLst>
            <a:ext uri="{FF2B5EF4-FFF2-40B4-BE49-F238E27FC236}">
              <a16:creationId xmlns:a16="http://schemas.microsoft.com/office/drawing/2014/main" id="{71B00F2F-5144-4ADB-87E1-72BF2B135EFF}"/>
            </a:ext>
          </a:extLst>
        </xdr:cNvPr>
        <xdr:cNvSpPr/>
      </xdr:nvSpPr>
      <xdr:spPr>
        <a:xfrm>
          <a:off x="8636000" y="1031062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118872</xdr:rowOff>
    </xdr:from>
    <xdr:to>
      <xdr:col>55</xdr:col>
      <xdr:colOff>0</xdr:colOff>
      <xdr:row>62</xdr:row>
      <xdr:rowOff>118872</xdr:rowOff>
    </xdr:to>
    <xdr:cxnSp macro="">
      <xdr:nvCxnSpPr>
        <xdr:cNvPr id="235" name="直線コネクタ 234">
          <a:extLst>
            <a:ext uri="{FF2B5EF4-FFF2-40B4-BE49-F238E27FC236}">
              <a16:creationId xmlns:a16="http://schemas.microsoft.com/office/drawing/2014/main" id="{FFDFFC37-9076-44B8-883C-AE6DFBE51124}"/>
            </a:ext>
          </a:extLst>
        </xdr:cNvPr>
        <xdr:cNvCxnSpPr/>
      </xdr:nvCxnSpPr>
      <xdr:spPr>
        <a:xfrm>
          <a:off x="8686800" y="10361422"/>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70358</xdr:rowOff>
    </xdr:from>
    <xdr:to>
      <xdr:col>46</xdr:col>
      <xdr:colOff>38100</xdr:colOff>
      <xdr:row>63</xdr:row>
      <xdr:rowOff>508</xdr:rowOff>
    </xdr:to>
    <xdr:sp macro="" textlink="">
      <xdr:nvSpPr>
        <xdr:cNvPr id="236" name="楕円 235">
          <a:extLst>
            <a:ext uri="{FF2B5EF4-FFF2-40B4-BE49-F238E27FC236}">
              <a16:creationId xmlns:a16="http://schemas.microsoft.com/office/drawing/2014/main" id="{D9160E30-AE20-4E9A-A30F-7B396EF5A192}"/>
            </a:ext>
          </a:extLst>
        </xdr:cNvPr>
        <xdr:cNvSpPr/>
      </xdr:nvSpPr>
      <xdr:spPr>
        <a:xfrm>
          <a:off x="7842250" y="1031290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118872</xdr:rowOff>
    </xdr:from>
    <xdr:to>
      <xdr:col>50</xdr:col>
      <xdr:colOff>114300</xdr:colOff>
      <xdr:row>62</xdr:row>
      <xdr:rowOff>121158</xdr:rowOff>
    </xdr:to>
    <xdr:cxnSp macro="">
      <xdr:nvCxnSpPr>
        <xdr:cNvPr id="237" name="直線コネクタ 236">
          <a:extLst>
            <a:ext uri="{FF2B5EF4-FFF2-40B4-BE49-F238E27FC236}">
              <a16:creationId xmlns:a16="http://schemas.microsoft.com/office/drawing/2014/main" id="{816A29EC-B8D6-4944-8C45-10031775BA0A}"/>
            </a:ext>
          </a:extLst>
        </xdr:cNvPr>
        <xdr:cNvCxnSpPr/>
      </xdr:nvCxnSpPr>
      <xdr:spPr>
        <a:xfrm flipV="1">
          <a:off x="7886700" y="10361422"/>
          <a:ext cx="8001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63500</xdr:rowOff>
    </xdr:from>
    <xdr:to>
      <xdr:col>41</xdr:col>
      <xdr:colOff>101600</xdr:colOff>
      <xdr:row>62</xdr:row>
      <xdr:rowOff>165100</xdr:rowOff>
    </xdr:to>
    <xdr:sp macro="" textlink="">
      <xdr:nvSpPr>
        <xdr:cNvPr id="238" name="楕円 237">
          <a:extLst>
            <a:ext uri="{FF2B5EF4-FFF2-40B4-BE49-F238E27FC236}">
              <a16:creationId xmlns:a16="http://schemas.microsoft.com/office/drawing/2014/main" id="{6BC40AAC-E1E5-45FE-B536-1B7002A30346}"/>
            </a:ext>
          </a:extLst>
        </xdr:cNvPr>
        <xdr:cNvSpPr/>
      </xdr:nvSpPr>
      <xdr:spPr>
        <a:xfrm>
          <a:off x="702945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114300</xdr:rowOff>
    </xdr:from>
    <xdr:to>
      <xdr:col>45</xdr:col>
      <xdr:colOff>177800</xdr:colOff>
      <xdr:row>62</xdr:row>
      <xdr:rowOff>121158</xdr:rowOff>
    </xdr:to>
    <xdr:cxnSp macro="">
      <xdr:nvCxnSpPr>
        <xdr:cNvPr id="239" name="直線コネクタ 238">
          <a:extLst>
            <a:ext uri="{FF2B5EF4-FFF2-40B4-BE49-F238E27FC236}">
              <a16:creationId xmlns:a16="http://schemas.microsoft.com/office/drawing/2014/main" id="{35840743-3B28-4A7F-A7B3-AAF396904D86}"/>
            </a:ext>
          </a:extLst>
        </xdr:cNvPr>
        <xdr:cNvCxnSpPr/>
      </xdr:nvCxnSpPr>
      <xdr:spPr>
        <a:xfrm>
          <a:off x="7080250" y="10356850"/>
          <a:ext cx="8064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145051</xdr:rowOff>
    </xdr:from>
    <xdr:ext cx="469744" cy="259045"/>
    <xdr:sp macro="" textlink="">
      <xdr:nvSpPr>
        <xdr:cNvPr id="240" name="n_1aveValue【体育館・プール】&#10;一人当たり面積">
          <a:extLst>
            <a:ext uri="{FF2B5EF4-FFF2-40B4-BE49-F238E27FC236}">
              <a16:creationId xmlns:a16="http://schemas.microsoft.com/office/drawing/2014/main" id="{2ABD423E-D8E9-414C-B1AF-61E9C44089DB}"/>
            </a:ext>
          </a:extLst>
        </xdr:cNvPr>
        <xdr:cNvSpPr txBox="1"/>
      </xdr:nvSpPr>
      <xdr:spPr>
        <a:xfrm>
          <a:off x="8458277" y="10057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147337</xdr:rowOff>
    </xdr:from>
    <xdr:ext cx="469744" cy="259045"/>
    <xdr:sp macro="" textlink="">
      <xdr:nvSpPr>
        <xdr:cNvPr id="241" name="n_2aveValue【体育館・プール】&#10;一人当たり面積">
          <a:extLst>
            <a:ext uri="{FF2B5EF4-FFF2-40B4-BE49-F238E27FC236}">
              <a16:creationId xmlns:a16="http://schemas.microsoft.com/office/drawing/2014/main" id="{D5814EBC-AD64-46EC-9BF5-A965AA5976A0}"/>
            </a:ext>
          </a:extLst>
        </xdr:cNvPr>
        <xdr:cNvSpPr txBox="1"/>
      </xdr:nvSpPr>
      <xdr:spPr>
        <a:xfrm>
          <a:off x="7677227" y="10059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151909</xdr:rowOff>
    </xdr:from>
    <xdr:ext cx="469744" cy="259045"/>
    <xdr:sp macro="" textlink="">
      <xdr:nvSpPr>
        <xdr:cNvPr id="242" name="n_3aveValue【体育館・プール】&#10;一人当たり面積">
          <a:extLst>
            <a:ext uri="{FF2B5EF4-FFF2-40B4-BE49-F238E27FC236}">
              <a16:creationId xmlns:a16="http://schemas.microsoft.com/office/drawing/2014/main" id="{B0739489-EDCE-43FF-BDFA-D593B4C8594A}"/>
            </a:ext>
          </a:extLst>
        </xdr:cNvPr>
        <xdr:cNvSpPr txBox="1"/>
      </xdr:nvSpPr>
      <xdr:spPr>
        <a:xfrm>
          <a:off x="6864427" y="1006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151909</xdr:rowOff>
    </xdr:from>
    <xdr:ext cx="469744" cy="259045"/>
    <xdr:sp macro="" textlink="">
      <xdr:nvSpPr>
        <xdr:cNvPr id="243" name="n_4aveValue【体育館・プール】&#10;一人当たり面積">
          <a:extLst>
            <a:ext uri="{FF2B5EF4-FFF2-40B4-BE49-F238E27FC236}">
              <a16:creationId xmlns:a16="http://schemas.microsoft.com/office/drawing/2014/main" id="{AB4AD862-61E7-4049-BA56-E9EE31B6BB27}"/>
            </a:ext>
          </a:extLst>
        </xdr:cNvPr>
        <xdr:cNvSpPr txBox="1"/>
      </xdr:nvSpPr>
      <xdr:spPr>
        <a:xfrm>
          <a:off x="6070677" y="10064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160799</xdr:rowOff>
    </xdr:from>
    <xdr:ext cx="469744" cy="259045"/>
    <xdr:sp macro="" textlink="">
      <xdr:nvSpPr>
        <xdr:cNvPr id="244" name="n_1mainValue【体育館・プール】&#10;一人当たり面積">
          <a:extLst>
            <a:ext uri="{FF2B5EF4-FFF2-40B4-BE49-F238E27FC236}">
              <a16:creationId xmlns:a16="http://schemas.microsoft.com/office/drawing/2014/main" id="{70FC764E-539B-463A-99A8-BEB9D0F7CA04}"/>
            </a:ext>
          </a:extLst>
        </xdr:cNvPr>
        <xdr:cNvSpPr txBox="1"/>
      </xdr:nvSpPr>
      <xdr:spPr>
        <a:xfrm>
          <a:off x="8458277" y="10403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163085</xdr:rowOff>
    </xdr:from>
    <xdr:ext cx="469744" cy="259045"/>
    <xdr:sp macro="" textlink="">
      <xdr:nvSpPr>
        <xdr:cNvPr id="245" name="n_2mainValue【体育館・プール】&#10;一人当たり面積">
          <a:extLst>
            <a:ext uri="{FF2B5EF4-FFF2-40B4-BE49-F238E27FC236}">
              <a16:creationId xmlns:a16="http://schemas.microsoft.com/office/drawing/2014/main" id="{E5D67809-22A4-470C-B63E-5427499A229E}"/>
            </a:ext>
          </a:extLst>
        </xdr:cNvPr>
        <xdr:cNvSpPr txBox="1"/>
      </xdr:nvSpPr>
      <xdr:spPr>
        <a:xfrm>
          <a:off x="7677227" y="10405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156227</xdr:rowOff>
    </xdr:from>
    <xdr:ext cx="469744" cy="259045"/>
    <xdr:sp macro="" textlink="">
      <xdr:nvSpPr>
        <xdr:cNvPr id="246" name="n_3mainValue【体育館・プール】&#10;一人当たり面積">
          <a:extLst>
            <a:ext uri="{FF2B5EF4-FFF2-40B4-BE49-F238E27FC236}">
              <a16:creationId xmlns:a16="http://schemas.microsoft.com/office/drawing/2014/main" id="{06682BC3-45EE-4D50-891E-1711D9C8BD7E}"/>
            </a:ext>
          </a:extLst>
        </xdr:cNvPr>
        <xdr:cNvSpPr txBox="1"/>
      </xdr:nvSpPr>
      <xdr:spPr>
        <a:xfrm>
          <a:off x="6864427" y="1039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7" name="正方形/長方形 246">
          <a:extLst>
            <a:ext uri="{FF2B5EF4-FFF2-40B4-BE49-F238E27FC236}">
              <a16:creationId xmlns:a16="http://schemas.microsoft.com/office/drawing/2014/main" id="{EB561D33-2E68-41CA-A18E-5A63772AB6E3}"/>
            </a:ext>
          </a:extLst>
        </xdr:cNvPr>
        <xdr:cNvSpPr/>
      </xdr:nvSpPr>
      <xdr:spPr>
        <a:xfrm>
          <a:off x="6858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8" name="正方形/長方形 247">
          <a:extLst>
            <a:ext uri="{FF2B5EF4-FFF2-40B4-BE49-F238E27FC236}">
              <a16:creationId xmlns:a16="http://schemas.microsoft.com/office/drawing/2014/main" id="{176891D0-0351-4173-9C0E-FF52C5E5A54C}"/>
            </a:ext>
          </a:extLst>
        </xdr:cNvPr>
        <xdr:cNvSpPr/>
      </xdr:nvSpPr>
      <xdr:spPr>
        <a:xfrm>
          <a:off x="8128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9" name="正方形/長方形 248">
          <a:extLst>
            <a:ext uri="{FF2B5EF4-FFF2-40B4-BE49-F238E27FC236}">
              <a16:creationId xmlns:a16="http://schemas.microsoft.com/office/drawing/2014/main" id="{B1B94302-E3F0-4F81-9005-8C4AC8540DFD}"/>
            </a:ext>
          </a:extLst>
        </xdr:cNvPr>
        <xdr:cNvSpPr/>
      </xdr:nvSpPr>
      <xdr:spPr>
        <a:xfrm>
          <a:off x="8128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50" name="正方形/長方形 249">
          <a:extLst>
            <a:ext uri="{FF2B5EF4-FFF2-40B4-BE49-F238E27FC236}">
              <a16:creationId xmlns:a16="http://schemas.microsoft.com/office/drawing/2014/main" id="{B202F36E-1A1A-4DCA-9B23-55ADFAEEFCF4}"/>
            </a:ext>
          </a:extLst>
        </xdr:cNvPr>
        <xdr:cNvSpPr/>
      </xdr:nvSpPr>
      <xdr:spPr>
        <a:xfrm>
          <a:off x="17145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51" name="正方形/長方形 250">
          <a:extLst>
            <a:ext uri="{FF2B5EF4-FFF2-40B4-BE49-F238E27FC236}">
              <a16:creationId xmlns:a16="http://schemas.microsoft.com/office/drawing/2014/main" id="{2BB64C0E-F142-44FE-8F4A-6E2E46488B0D}"/>
            </a:ext>
          </a:extLst>
        </xdr:cNvPr>
        <xdr:cNvSpPr/>
      </xdr:nvSpPr>
      <xdr:spPr>
        <a:xfrm>
          <a:off x="17145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52" name="正方形/長方形 251">
          <a:extLst>
            <a:ext uri="{FF2B5EF4-FFF2-40B4-BE49-F238E27FC236}">
              <a16:creationId xmlns:a16="http://schemas.microsoft.com/office/drawing/2014/main" id="{9267CCCF-80C8-4972-AEF3-7CE92E86EBAC}"/>
            </a:ext>
          </a:extLst>
        </xdr:cNvPr>
        <xdr:cNvSpPr/>
      </xdr:nvSpPr>
      <xdr:spPr>
        <a:xfrm>
          <a:off x="2743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3" name="正方形/長方形 252">
          <a:extLst>
            <a:ext uri="{FF2B5EF4-FFF2-40B4-BE49-F238E27FC236}">
              <a16:creationId xmlns:a16="http://schemas.microsoft.com/office/drawing/2014/main" id="{602130E6-5427-476D-8DB3-94D9084441AA}"/>
            </a:ext>
          </a:extLst>
        </xdr:cNvPr>
        <xdr:cNvSpPr/>
      </xdr:nvSpPr>
      <xdr:spPr>
        <a:xfrm>
          <a:off x="2743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4" name="正方形/長方形 253">
          <a:extLst>
            <a:ext uri="{FF2B5EF4-FFF2-40B4-BE49-F238E27FC236}">
              <a16:creationId xmlns:a16="http://schemas.microsoft.com/office/drawing/2014/main" id="{56AF81B3-88DE-4372-8342-B12A7B1A0317}"/>
            </a:ext>
          </a:extLst>
        </xdr:cNvPr>
        <xdr:cNvSpPr/>
      </xdr:nvSpPr>
      <xdr:spPr>
        <a:xfrm>
          <a:off x="6858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5" name="テキスト ボックス 254">
          <a:extLst>
            <a:ext uri="{FF2B5EF4-FFF2-40B4-BE49-F238E27FC236}">
              <a16:creationId xmlns:a16="http://schemas.microsoft.com/office/drawing/2014/main" id="{11EA86D4-856F-4867-BC35-22A4B888331F}"/>
            </a:ext>
          </a:extLst>
        </xdr:cNvPr>
        <xdr:cNvSpPr txBox="1"/>
      </xdr:nvSpPr>
      <xdr:spPr>
        <a:xfrm>
          <a:off x="6667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6" name="直線コネクタ 255">
          <a:extLst>
            <a:ext uri="{FF2B5EF4-FFF2-40B4-BE49-F238E27FC236}">
              <a16:creationId xmlns:a16="http://schemas.microsoft.com/office/drawing/2014/main" id="{3E4A1D5D-A630-4A9C-97C4-1ED7764401E4}"/>
            </a:ext>
          </a:extLst>
        </xdr:cNvPr>
        <xdr:cNvCxnSpPr/>
      </xdr:nvCxnSpPr>
      <xdr:spPr>
        <a:xfrm>
          <a:off x="6858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7" name="テキスト ボックス 256">
          <a:extLst>
            <a:ext uri="{FF2B5EF4-FFF2-40B4-BE49-F238E27FC236}">
              <a16:creationId xmlns:a16="http://schemas.microsoft.com/office/drawing/2014/main" id="{4386FEDD-21E8-4E94-91C1-ED456A607B10}"/>
            </a:ext>
          </a:extLst>
        </xdr:cNvPr>
        <xdr:cNvSpPr txBox="1"/>
      </xdr:nvSpPr>
      <xdr:spPr>
        <a:xfrm>
          <a:off x="27577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58" name="直線コネクタ 257">
          <a:extLst>
            <a:ext uri="{FF2B5EF4-FFF2-40B4-BE49-F238E27FC236}">
              <a16:creationId xmlns:a16="http://schemas.microsoft.com/office/drawing/2014/main" id="{050E4C9D-4919-46E1-A124-2E679EDB749C}"/>
            </a:ext>
          </a:extLst>
        </xdr:cNvPr>
        <xdr:cNvCxnSpPr/>
      </xdr:nvCxnSpPr>
      <xdr:spPr>
        <a:xfrm>
          <a:off x="685800" y="1424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59" name="テキスト ボックス 258">
          <a:extLst>
            <a:ext uri="{FF2B5EF4-FFF2-40B4-BE49-F238E27FC236}">
              <a16:creationId xmlns:a16="http://schemas.microsoft.com/office/drawing/2014/main" id="{68521F1D-CB4E-4DE6-855C-AA259D044EC3}"/>
            </a:ext>
          </a:extLst>
        </xdr:cNvPr>
        <xdr:cNvSpPr txBox="1"/>
      </xdr:nvSpPr>
      <xdr:spPr>
        <a:xfrm>
          <a:off x="275771" y="1410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60" name="直線コネクタ 259">
          <a:extLst>
            <a:ext uri="{FF2B5EF4-FFF2-40B4-BE49-F238E27FC236}">
              <a16:creationId xmlns:a16="http://schemas.microsoft.com/office/drawing/2014/main" id="{F94C1E40-FA33-4BC1-911E-0BB5DCFB2608}"/>
            </a:ext>
          </a:extLst>
        </xdr:cNvPr>
        <xdr:cNvCxnSpPr/>
      </xdr:nvCxnSpPr>
      <xdr:spPr>
        <a:xfrm>
          <a:off x="685800" y="13804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61" name="テキスト ボックス 260">
          <a:extLst>
            <a:ext uri="{FF2B5EF4-FFF2-40B4-BE49-F238E27FC236}">
              <a16:creationId xmlns:a16="http://schemas.microsoft.com/office/drawing/2014/main" id="{ED47D6CF-0D27-4958-946A-EC238A30752B}"/>
            </a:ext>
          </a:extLst>
        </xdr:cNvPr>
        <xdr:cNvSpPr txBox="1"/>
      </xdr:nvSpPr>
      <xdr:spPr>
        <a:xfrm>
          <a:off x="339891" y="1366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62" name="直線コネクタ 261">
          <a:extLst>
            <a:ext uri="{FF2B5EF4-FFF2-40B4-BE49-F238E27FC236}">
              <a16:creationId xmlns:a16="http://schemas.microsoft.com/office/drawing/2014/main" id="{21E8506C-204F-4543-9C44-B4DF091A27B1}"/>
            </a:ext>
          </a:extLst>
        </xdr:cNvPr>
        <xdr:cNvCxnSpPr/>
      </xdr:nvCxnSpPr>
      <xdr:spPr>
        <a:xfrm>
          <a:off x="685800" y="133667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63" name="テキスト ボックス 262">
          <a:extLst>
            <a:ext uri="{FF2B5EF4-FFF2-40B4-BE49-F238E27FC236}">
              <a16:creationId xmlns:a16="http://schemas.microsoft.com/office/drawing/2014/main" id="{3A383667-D4D1-47D2-9F37-50C59E02A6E6}"/>
            </a:ext>
          </a:extLst>
        </xdr:cNvPr>
        <xdr:cNvSpPr txBox="1"/>
      </xdr:nvSpPr>
      <xdr:spPr>
        <a:xfrm>
          <a:off x="339891" y="13224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64" name="直線コネクタ 263">
          <a:extLst>
            <a:ext uri="{FF2B5EF4-FFF2-40B4-BE49-F238E27FC236}">
              <a16:creationId xmlns:a16="http://schemas.microsoft.com/office/drawing/2014/main" id="{3F03617C-BF15-4708-8BF7-BF8E648EFDBE}"/>
            </a:ext>
          </a:extLst>
        </xdr:cNvPr>
        <xdr:cNvCxnSpPr/>
      </xdr:nvCxnSpPr>
      <xdr:spPr>
        <a:xfrm>
          <a:off x="685800" y="12922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65" name="テキスト ボックス 264">
          <a:extLst>
            <a:ext uri="{FF2B5EF4-FFF2-40B4-BE49-F238E27FC236}">
              <a16:creationId xmlns:a16="http://schemas.microsoft.com/office/drawing/2014/main" id="{DF02F322-EACC-432B-9D46-2426C0B28291}"/>
            </a:ext>
          </a:extLst>
        </xdr:cNvPr>
        <xdr:cNvSpPr txBox="1"/>
      </xdr:nvSpPr>
      <xdr:spPr>
        <a:xfrm>
          <a:off x="339891" y="12786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6" name="直線コネクタ 265">
          <a:extLst>
            <a:ext uri="{FF2B5EF4-FFF2-40B4-BE49-F238E27FC236}">
              <a16:creationId xmlns:a16="http://schemas.microsoft.com/office/drawing/2014/main" id="{EB9BB8FF-5540-4251-8C4A-021D86055B59}"/>
            </a:ext>
          </a:extLst>
        </xdr:cNvPr>
        <xdr:cNvCxnSpPr/>
      </xdr:nvCxnSpPr>
      <xdr:spPr>
        <a:xfrm>
          <a:off x="6858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67" name="テキスト ボックス 266">
          <a:extLst>
            <a:ext uri="{FF2B5EF4-FFF2-40B4-BE49-F238E27FC236}">
              <a16:creationId xmlns:a16="http://schemas.microsoft.com/office/drawing/2014/main" id="{E7CF3782-CDD0-4A6F-B84B-56888E521AB5}"/>
            </a:ext>
          </a:extLst>
        </xdr:cNvPr>
        <xdr:cNvSpPr txBox="1"/>
      </xdr:nvSpPr>
      <xdr:spPr>
        <a:xfrm>
          <a:off x="339891" y="12348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8" name="【福祉施設】&#10;有形固定資産減価償却率グラフ枠">
          <a:extLst>
            <a:ext uri="{FF2B5EF4-FFF2-40B4-BE49-F238E27FC236}">
              <a16:creationId xmlns:a16="http://schemas.microsoft.com/office/drawing/2014/main" id="{F6506BF4-D7A2-41E2-A3E8-14A1198C46CB}"/>
            </a:ext>
          </a:extLst>
        </xdr:cNvPr>
        <xdr:cNvSpPr/>
      </xdr:nvSpPr>
      <xdr:spPr>
        <a:xfrm>
          <a:off x="6858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150113</xdr:rowOff>
    </xdr:from>
    <xdr:to>
      <xdr:col>24</xdr:col>
      <xdr:colOff>62865</xdr:colOff>
      <xdr:row>85</xdr:row>
      <xdr:rowOff>118111</xdr:rowOff>
    </xdr:to>
    <xdr:cxnSp macro="">
      <xdr:nvCxnSpPr>
        <xdr:cNvPr id="269" name="直線コネクタ 268">
          <a:extLst>
            <a:ext uri="{FF2B5EF4-FFF2-40B4-BE49-F238E27FC236}">
              <a16:creationId xmlns:a16="http://schemas.microsoft.com/office/drawing/2014/main" id="{8D9C991B-E2E5-4DB7-91C9-1AA43BEC4134}"/>
            </a:ext>
          </a:extLst>
        </xdr:cNvPr>
        <xdr:cNvCxnSpPr/>
      </xdr:nvCxnSpPr>
      <xdr:spPr>
        <a:xfrm flipV="1">
          <a:off x="4177665" y="12869163"/>
          <a:ext cx="0" cy="1288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121938</xdr:rowOff>
    </xdr:from>
    <xdr:ext cx="405111" cy="259045"/>
    <xdr:sp macro="" textlink="">
      <xdr:nvSpPr>
        <xdr:cNvPr id="270" name="【福祉施設】&#10;有形固定資産減価償却率最小値テキスト">
          <a:extLst>
            <a:ext uri="{FF2B5EF4-FFF2-40B4-BE49-F238E27FC236}">
              <a16:creationId xmlns:a16="http://schemas.microsoft.com/office/drawing/2014/main" id="{C3B48982-C739-4B8A-92B6-035B75B7E1E2}"/>
            </a:ext>
          </a:extLst>
        </xdr:cNvPr>
        <xdr:cNvSpPr txBox="1"/>
      </xdr:nvSpPr>
      <xdr:spPr>
        <a:xfrm>
          <a:off x="4216400" y="1416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118111</xdr:rowOff>
    </xdr:from>
    <xdr:to>
      <xdr:col>24</xdr:col>
      <xdr:colOff>152400</xdr:colOff>
      <xdr:row>85</xdr:row>
      <xdr:rowOff>118111</xdr:rowOff>
    </xdr:to>
    <xdr:cxnSp macro="">
      <xdr:nvCxnSpPr>
        <xdr:cNvPr id="271" name="直線コネクタ 270">
          <a:extLst>
            <a:ext uri="{FF2B5EF4-FFF2-40B4-BE49-F238E27FC236}">
              <a16:creationId xmlns:a16="http://schemas.microsoft.com/office/drawing/2014/main" id="{6FCB375B-3F0A-4A92-9F46-09AA51A30F4B}"/>
            </a:ext>
          </a:extLst>
        </xdr:cNvPr>
        <xdr:cNvCxnSpPr/>
      </xdr:nvCxnSpPr>
      <xdr:spPr>
        <a:xfrm>
          <a:off x="4108450" y="14157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96790</xdr:rowOff>
    </xdr:from>
    <xdr:ext cx="405111" cy="259045"/>
    <xdr:sp macro="" textlink="">
      <xdr:nvSpPr>
        <xdr:cNvPr id="272" name="【福祉施設】&#10;有形固定資産減価償却率最大値テキスト">
          <a:extLst>
            <a:ext uri="{FF2B5EF4-FFF2-40B4-BE49-F238E27FC236}">
              <a16:creationId xmlns:a16="http://schemas.microsoft.com/office/drawing/2014/main" id="{2D30D614-2ABD-4CDA-84AB-1C227740E566}"/>
            </a:ext>
          </a:extLst>
        </xdr:cNvPr>
        <xdr:cNvSpPr txBox="1"/>
      </xdr:nvSpPr>
      <xdr:spPr>
        <a:xfrm>
          <a:off x="4216400" y="12650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150113</xdr:rowOff>
    </xdr:from>
    <xdr:to>
      <xdr:col>24</xdr:col>
      <xdr:colOff>152400</xdr:colOff>
      <xdr:row>77</xdr:row>
      <xdr:rowOff>150113</xdr:rowOff>
    </xdr:to>
    <xdr:cxnSp macro="">
      <xdr:nvCxnSpPr>
        <xdr:cNvPr id="273" name="直線コネクタ 272">
          <a:extLst>
            <a:ext uri="{FF2B5EF4-FFF2-40B4-BE49-F238E27FC236}">
              <a16:creationId xmlns:a16="http://schemas.microsoft.com/office/drawing/2014/main" id="{CD7E996F-22F3-4949-ADC0-A26C9E59BDB0}"/>
            </a:ext>
          </a:extLst>
        </xdr:cNvPr>
        <xdr:cNvCxnSpPr/>
      </xdr:nvCxnSpPr>
      <xdr:spPr>
        <a:xfrm>
          <a:off x="4108450" y="128691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99331</xdr:rowOff>
    </xdr:from>
    <xdr:ext cx="405111" cy="259045"/>
    <xdr:sp macro="" textlink="">
      <xdr:nvSpPr>
        <xdr:cNvPr id="274" name="【福祉施設】&#10;有形固定資産減価償却率平均値テキスト">
          <a:extLst>
            <a:ext uri="{FF2B5EF4-FFF2-40B4-BE49-F238E27FC236}">
              <a16:creationId xmlns:a16="http://schemas.microsoft.com/office/drawing/2014/main" id="{5AAA29E6-5A07-4A6F-B7FE-E510D51C10ED}"/>
            </a:ext>
          </a:extLst>
        </xdr:cNvPr>
        <xdr:cNvSpPr txBox="1"/>
      </xdr:nvSpPr>
      <xdr:spPr>
        <a:xfrm>
          <a:off x="4216400" y="131485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76454</xdr:rowOff>
    </xdr:from>
    <xdr:to>
      <xdr:col>24</xdr:col>
      <xdr:colOff>114300</xdr:colOff>
      <xdr:row>81</xdr:row>
      <xdr:rowOff>6604</xdr:rowOff>
    </xdr:to>
    <xdr:sp macro="" textlink="">
      <xdr:nvSpPr>
        <xdr:cNvPr id="275" name="フローチャート: 判断 274">
          <a:extLst>
            <a:ext uri="{FF2B5EF4-FFF2-40B4-BE49-F238E27FC236}">
              <a16:creationId xmlns:a16="http://schemas.microsoft.com/office/drawing/2014/main" id="{DA081164-045A-4F04-9D4B-2D910DF8CC99}"/>
            </a:ext>
          </a:extLst>
        </xdr:cNvPr>
        <xdr:cNvSpPr/>
      </xdr:nvSpPr>
      <xdr:spPr>
        <a:xfrm>
          <a:off x="4127500" y="1329080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39878</xdr:rowOff>
    </xdr:from>
    <xdr:to>
      <xdr:col>20</xdr:col>
      <xdr:colOff>38100</xdr:colOff>
      <xdr:row>80</xdr:row>
      <xdr:rowOff>141478</xdr:rowOff>
    </xdr:to>
    <xdr:sp macro="" textlink="">
      <xdr:nvSpPr>
        <xdr:cNvPr id="276" name="フローチャート: 判断 275">
          <a:extLst>
            <a:ext uri="{FF2B5EF4-FFF2-40B4-BE49-F238E27FC236}">
              <a16:creationId xmlns:a16="http://schemas.microsoft.com/office/drawing/2014/main" id="{D8B2C78E-09EB-46E5-9E98-09B533E6D67D}"/>
            </a:ext>
          </a:extLst>
        </xdr:cNvPr>
        <xdr:cNvSpPr/>
      </xdr:nvSpPr>
      <xdr:spPr>
        <a:xfrm>
          <a:off x="3384550" y="1325422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12446</xdr:rowOff>
    </xdr:from>
    <xdr:to>
      <xdr:col>15</xdr:col>
      <xdr:colOff>101600</xdr:colOff>
      <xdr:row>80</xdr:row>
      <xdr:rowOff>114046</xdr:rowOff>
    </xdr:to>
    <xdr:sp macro="" textlink="">
      <xdr:nvSpPr>
        <xdr:cNvPr id="277" name="フローチャート: 判断 276">
          <a:extLst>
            <a:ext uri="{FF2B5EF4-FFF2-40B4-BE49-F238E27FC236}">
              <a16:creationId xmlns:a16="http://schemas.microsoft.com/office/drawing/2014/main" id="{FBB48211-79BC-4970-AE01-31B923080DA6}"/>
            </a:ext>
          </a:extLst>
        </xdr:cNvPr>
        <xdr:cNvSpPr/>
      </xdr:nvSpPr>
      <xdr:spPr>
        <a:xfrm>
          <a:off x="2571750" y="1322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147320</xdr:rowOff>
    </xdr:from>
    <xdr:to>
      <xdr:col>10</xdr:col>
      <xdr:colOff>165100</xdr:colOff>
      <xdr:row>80</xdr:row>
      <xdr:rowOff>77470</xdr:rowOff>
    </xdr:to>
    <xdr:sp macro="" textlink="">
      <xdr:nvSpPr>
        <xdr:cNvPr id="278" name="フローチャート: 判断 277">
          <a:extLst>
            <a:ext uri="{FF2B5EF4-FFF2-40B4-BE49-F238E27FC236}">
              <a16:creationId xmlns:a16="http://schemas.microsoft.com/office/drawing/2014/main" id="{49BECA4C-9828-4EA4-B7AB-F6B18F3DCBBC}"/>
            </a:ext>
          </a:extLst>
        </xdr:cNvPr>
        <xdr:cNvSpPr/>
      </xdr:nvSpPr>
      <xdr:spPr>
        <a:xfrm>
          <a:off x="1778000" y="131965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110744</xdr:rowOff>
    </xdr:from>
    <xdr:to>
      <xdr:col>6</xdr:col>
      <xdr:colOff>38100</xdr:colOff>
      <xdr:row>80</xdr:row>
      <xdr:rowOff>40894</xdr:rowOff>
    </xdr:to>
    <xdr:sp macro="" textlink="">
      <xdr:nvSpPr>
        <xdr:cNvPr id="279" name="フローチャート: 判断 278">
          <a:extLst>
            <a:ext uri="{FF2B5EF4-FFF2-40B4-BE49-F238E27FC236}">
              <a16:creationId xmlns:a16="http://schemas.microsoft.com/office/drawing/2014/main" id="{A2596FBB-8172-4739-8150-AF400775173C}"/>
            </a:ext>
          </a:extLst>
        </xdr:cNvPr>
        <xdr:cNvSpPr/>
      </xdr:nvSpPr>
      <xdr:spPr>
        <a:xfrm>
          <a:off x="984250" y="1315999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1DB2280D-7E9B-41CF-BB5B-0124E40141E5}"/>
            </a:ext>
          </a:extLst>
        </xdr:cNvPr>
        <xdr:cNvSpPr txBox="1"/>
      </xdr:nvSpPr>
      <xdr:spPr>
        <a:xfrm>
          <a:off x="40068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id="{D726A9E7-E8C1-4D59-977D-A669C7105E5C}"/>
            </a:ext>
          </a:extLst>
        </xdr:cNvPr>
        <xdr:cNvSpPr txBox="1"/>
      </xdr:nvSpPr>
      <xdr:spPr>
        <a:xfrm>
          <a:off x="32575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60E0DA73-6BB8-4EAA-B3D1-8B1676AF6897}"/>
            </a:ext>
          </a:extLst>
        </xdr:cNvPr>
        <xdr:cNvSpPr txBox="1"/>
      </xdr:nvSpPr>
      <xdr:spPr>
        <a:xfrm>
          <a:off x="24511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3" name="テキスト ボックス 282">
          <a:extLst>
            <a:ext uri="{FF2B5EF4-FFF2-40B4-BE49-F238E27FC236}">
              <a16:creationId xmlns:a16="http://schemas.microsoft.com/office/drawing/2014/main" id="{BC0FCA1B-C9C9-47D7-941B-536764AB8558}"/>
            </a:ext>
          </a:extLst>
        </xdr:cNvPr>
        <xdr:cNvSpPr txBox="1"/>
      </xdr:nvSpPr>
      <xdr:spPr>
        <a:xfrm>
          <a:off x="1657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4" name="テキスト ボックス 283">
          <a:extLst>
            <a:ext uri="{FF2B5EF4-FFF2-40B4-BE49-F238E27FC236}">
              <a16:creationId xmlns:a16="http://schemas.microsoft.com/office/drawing/2014/main" id="{A95F5EAC-F204-48B6-A29F-21F3503DAC59}"/>
            </a:ext>
          </a:extLst>
        </xdr:cNvPr>
        <xdr:cNvSpPr txBox="1"/>
      </xdr:nvSpPr>
      <xdr:spPr>
        <a:xfrm>
          <a:off x="857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129032</xdr:rowOff>
    </xdr:from>
    <xdr:to>
      <xdr:col>24</xdr:col>
      <xdr:colOff>114300</xdr:colOff>
      <xdr:row>82</xdr:row>
      <xdr:rowOff>59182</xdr:rowOff>
    </xdr:to>
    <xdr:sp macro="" textlink="">
      <xdr:nvSpPr>
        <xdr:cNvPr id="285" name="楕円 284">
          <a:extLst>
            <a:ext uri="{FF2B5EF4-FFF2-40B4-BE49-F238E27FC236}">
              <a16:creationId xmlns:a16="http://schemas.microsoft.com/office/drawing/2014/main" id="{E6E43C33-CC0A-48CB-B448-30974CD2ED2E}"/>
            </a:ext>
          </a:extLst>
        </xdr:cNvPr>
        <xdr:cNvSpPr/>
      </xdr:nvSpPr>
      <xdr:spPr>
        <a:xfrm>
          <a:off x="4127500" y="1350848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107459</xdr:rowOff>
    </xdr:from>
    <xdr:ext cx="405111" cy="259045"/>
    <xdr:sp macro="" textlink="">
      <xdr:nvSpPr>
        <xdr:cNvPr id="286" name="【福祉施設】&#10;有形固定資産減価償却率該当値テキスト">
          <a:extLst>
            <a:ext uri="{FF2B5EF4-FFF2-40B4-BE49-F238E27FC236}">
              <a16:creationId xmlns:a16="http://schemas.microsoft.com/office/drawing/2014/main" id="{8BB5E28C-D0F9-432C-9573-0A7FA2C0A2B1}"/>
            </a:ext>
          </a:extLst>
        </xdr:cNvPr>
        <xdr:cNvSpPr txBox="1"/>
      </xdr:nvSpPr>
      <xdr:spPr>
        <a:xfrm>
          <a:off x="4216400" y="134869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42163</xdr:rowOff>
    </xdr:from>
    <xdr:to>
      <xdr:col>20</xdr:col>
      <xdr:colOff>38100</xdr:colOff>
      <xdr:row>81</xdr:row>
      <xdr:rowOff>143763</xdr:rowOff>
    </xdr:to>
    <xdr:sp macro="" textlink="">
      <xdr:nvSpPr>
        <xdr:cNvPr id="287" name="楕円 286">
          <a:extLst>
            <a:ext uri="{FF2B5EF4-FFF2-40B4-BE49-F238E27FC236}">
              <a16:creationId xmlns:a16="http://schemas.microsoft.com/office/drawing/2014/main" id="{CA293BBC-4E62-4FED-B892-AA67FE2DAE38}"/>
            </a:ext>
          </a:extLst>
        </xdr:cNvPr>
        <xdr:cNvSpPr/>
      </xdr:nvSpPr>
      <xdr:spPr>
        <a:xfrm>
          <a:off x="3384550" y="1342161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92963</xdr:rowOff>
    </xdr:from>
    <xdr:to>
      <xdr:col>24</xdr:col>
      <xdr:colOff>63500</xdr:colOff>
      <xdr:row>82</xdr:row>
      <xdr:rowOff>8382</xdr:rowOff>
    </xdr:to>
    <xdr:cxnSp macro="">
      <xdr:nvCxnSpPr>
        <xdr:cNvPr id="288" name="直線コネクタ 287">
          <a:extLst>
            <a:ext uri="{FF2B5EF4-FFF2-40B4-BE49-F238E27FC236}">
              <a16:creationId xmlns:a16="http://schemas.microsoft.com/office/drawing/2014/main" id="{D0A6BE50-CADB-4912-B2E0-14B73A84A262}"/>
            </a:ext>
          </a:extLst>
        </xdr:cNvPr>
        <xdr:cNvCxnSpPr/>
      </xdr:nvCxnSpPr>
      <xdr:spPr>
        <a:xfrm>
          <a:off x="3429000" y="13472413"/>
          <a:ext cx="749300" cy="80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23876</xdr:rowOff>
    </xdr:from>
    <xdr:to>
      <xdr:col>15</xdr:col>
      <xdr:colOff>101600</xdr:colOff>
      <xdr:row>81</xdr:row>
      <xdr:rowOff>125476</xdr:rowOff>
    </xdr:to>
    <xdr:sp macro="" textlink="">
      <xdr:nvSpPr>
        <xdr:cNvPr id="289" name="楕円 288">
          <a:extLst>
            <a:ext uri="{FF2B5EF4-FFF2-40B4-BE49-F238E27FC236}">
              <a16:creationId xmlns:a16="http://schemas.microsoft.com/office/drawing/2014/main" id="{65C80BA5-AC29-4597-A30D-1796130CC7CF}"/>
            </a:ext>
          </a:extLst>
        </xdr:cNvPr>
        <xdr:cNvSpPr/>
      </xdr:nvSpPr>
      <xdr:spPr>
        <a:xfrm>
          <a:off x="2571750" y="13403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74676</xdr:rowOff>
    </xdr:from>
    <xdr:to>
      <xdr:col>19</xdr:col>
      <xdr:colOff>177800</xdr:colOff>
      <xdr:row>81</xdr:row>
      <xdr:rowOff>92963</xdr:rowOff>
    </xdr:to>
    <xdr:cxnSp macro="">
      <xdr:nvCxnSpPr>
        <xdr:cNvPr id="290" name="直線コネクタ 289">
          <a:extLst>
            <a:ext uri="{FF2B5EF4-FFF2-40B4-BE49-F238E27FC236}">
              <a16:creationId xmlns:a16="http://schemas.microsoft.com/office/drawing/2014/main" id="{444E1309-2129-4837-944D-4747CB637069}"/>
            </a:ext>
          </a:extLst>
        </xdr:cNvPr>
        <xdr:cNvCxnSpPr/>
      </xdr:nvCxnSpPr>
      <xdr:spPr>
        <a:xfrm>
          <a:off x="2622550" y="13454126"/>
          <a:ext cx="80645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170180</xdr:rowOff>
    </xdr:from>
    <xdr:to>
      <xdr:col>10</xdr:col>
      <xdr:colOff>165100</xdr:colOff>
      <xdr:row>81</xdr:row>
      <xdr:rowOff>100330</xdr:rowOff>
    </xdr:to>
    <xdr:sp macro="" textlink="">
      <xdr:nvSpPr>
        <xdr:cNvPr id="291" name="楕円 290">
          <a:extLst>
            <a:ext uri="{FF2B5EF4-FFF2-40B4-BE49-F238E27FC236}">
              <a16:creationId xmlns:a16="http://schemas.microsoft.com/office/drawing/2014/main" id="{946FF3B3-731E-4C4F-A3FB-8E2BB5391AFF}"/>
            </a:ext>
          </a:extLst>
        </xdr:cNvPr>
        <xdr:cNvSpPr/>
      </xdr:nvSpPr>
      <xdr:spPr>
        <a:xfrm>
          <a:off x="1778000" y="1337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49530</xdr:rowOff>
    </xdr:from>
    <xdr:to>
      <xdr:col>15</xdr:col>
      <xdr:colOff>50800</xdr:colOff>
      <xdr:row>81</xdr:row>
      <xdr:rowOff>74676</xdr:rowOff>
    </xdr:to>
    <xdr:cxnSp macro="">
      <xdr:nvCxnSpPr>
        <xdr:cNvPr id="292" name="直線コネクタ 291">
          <a:extLst>
            <a:ext uri="{FF2B5EF4-FFF2-40B4-BE49-F238E27FC236}">
              <a16:creationId xmlns:a16="http://schemas.microsoft.com/office/drawing/2014/main" id="{44160494-14F5-461B-9AFF-29C043D2AC52}"/>
            </a:ext>
          </a:extLst>
        </xdr:cNvPr>
        <xdr:cNvCxnSpPr/>
      </xdr:nvCxnSpPr>
      <xdr:spPr>
        <a:xfrm>
          <a:off x="1828800" y="13428980"/>
          <a:ext cx="79375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158005</xdr:rowOff>
    </xdr:from>
    <xdr:ext cx="405111" cy="259045"/>
    <xdr:sp macro="" textlink="">
      <xdr:nvSpPr>
        <xdr:cNvPr id="293" name="n_1aveValue【福祉施設】&#10;有形固定資産減価償却率">
          <a:extLst>
            <a:ext uri="{FF2B5EF4-FFF2-40B4-BE49-F238E27FC236}">
              <a16:creationId xmlns:a16="http://schemas.microsoft.com/office/drawing/2014/main" id="{6CBEC42D-EB77-4887-88E2-AD952A227AFB}"/>
            </a:ext>
          </a:extLst>
        </xdr:cNvPr>
        <xdr:cNvSpPr txBox="1"/>
      </xdr:nvSpPr>
      <xdr:spPr>
        <a:xfrm>
          <a:off x="3239144" y="13042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130573</xdr:rowOff>
    </xdr:from>
    <xdr:ext cx="405111" cy="259045"/>
    <xdr:sp macro="" textlink="">
      <xdr:nvSpPr>
        <xdr:cNvPr id="294" name="n_2aveValue【福祉施設】&#10;有形固定資産減価償却率">
          <a:extLst>
            <a:ext uri="{FF2B5EF4-FFF2-40B4-BE49-F238E27FC236}">
              <a16:creationId xmlns:a16="http://schemas.microsoft.com/office/drawing/2014/main" id="{77CBC64B-68AB-414A-906D-737A5ED7B561}"/>
            </a:ext>
          </a:extLst>
        </xdr:cNvPr>
        <xdr:cNvSpPr txBox="1"/>
      </xdr:nvSpPr>
      <xdr:spPr>
        <a:xfrm>
          <a:off x="2439044" y="13014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93997</xdr:rowOff>
    </xdr:from>
    <xdr:ext cx="405111" cy="259045"/>
    <xdr:sp macro="" textlink="">
      <xdr:nvSpPr>
        <xdr:cNvPr id="295" name="n_3aveValue【福祉施設】&#10;有形固定資産減価償却率">
          <a:extLst>
            <a:ext uri="{FF2B5EF4-FFF2-40B4-BE49-F238E27FC236}">
              <a16:creationId xmlns:a16="http://schemas.microsoft.com/office/drawing/2014/main" id="{13DCA383-2F4F-4AB7-9270-CAB459E16CBF}"/>
            </a:ext>
          </a:extLst>
        </xdr:cNvPr>
        <xdr:cNvSpPr txBox="1"/>
      </xdr:nvSpPr>
      <xdr:spPr>
        <a:xfrm>
          <a:off x="1645294" y="12978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57421</xdr:rowOff>
    </xdr:from>
    <xdr:ext cx="405111" cy="259045"/>
    <xdr:sp macro="" textlink="">
      <xdr:nvSpPr>
        <xdr:cNvPr id="296" name="n_4aveValue【福祉施設】&#10;有形固定資産減価償却率">
          <a:extLst>
            <a:ext uri="{FF2B5EF4-FFF2-40B4-BE49-F238E27FC236}">
              <a16:creationId xmlns:a16="http://schemas.microsoft.com/office/drawing/2014/main" id="{F5C50E71-8995-47B6-8FA4-BEDAE1F1A865}"/>
            </a:ext>
          </a:extLst>
        </xdr:cNvPr>
        <xdr:cNvSpPr txBox="1"/>
      </xdr:nvSpPr>
      <xdr:spPr>
        <a:xfrm>
          <a:off x="851544" y="12941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134890</xdr:rowOff>
    </xdr:from>
    <xdr:ext cx="405111" cy="259045"/>
    <xdr:sp macro="" textlink="">
      <xdr:nvSpPr>
        <xdr:cNvPr id="297" name="n_1mainValue【福祉施設】&#10;有形固定資産減価償却率">
          <a:extLst>
            <a:ext uri="{FF2B5EF4-FFF2-40B4-BE49-F238E27FC236}">
              <a16:creationId xmlns:a16="http://schemas.microsoft.com/office/drawing/2014/main" id="{CC270A51-C1A3-48AE-AA15-B4AB9A8D283E}"/>
            </a:ext>
          </a:extLst>
        </xdr:cNvPr>
        <xdr:cNvSpPr txBox="1"/>
      </xdr:nvSpPr>
      <xdr:spPr>
        <a:xfrm>
          <a:off x="3239144" y="13514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116603</xdr:rowOff>
    </xdr:from>
    <xdr:ext cx="405111" cy="259045"/>
    <xdr:sp macro="" textlink="">
      <xdr:nvSpPr>
        <xdr:cNvPr id="298" name="n_2mainValue【福祉施設】&#10;有形固定資産減価償却率">
          <a:extLst>
            <a:ext uri="{FF2B5EF4-FFF2-40B4-BE49-F238E27FC236}">
              <a16:creationId xmlns:a16="http://schemas.microsoft.com/office/drawing/2014/main" id="{FAF99B4E-A1B6-444D-868D-9ABF13EF377D}"/>
            </a:ext>
          </a:extLst>
        </xdr:cNvPr>
        <xdr:cNvSpPr txBox="1"/>
      </xdr:nvSpPr>
      <xdr:spPr>
        <a:xfrm>
          <a:off x="2439044" y="13496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91457</xdr:rowOff>
    </xdr:from>
    <xdr:ext cx="405111" cy="259045"/>
    <xdr:sp macro="" textlink="">
      <xdr:nvSpPr>
        <xdr:cNvPr id="299" name="n_3mainValue【福祉施設】&#10;有形固定資産減価償却率">
          <a:extLst>
            <a:ext uri="{FF2B5EF4-FFF2-40B4-BE49-F238E27FC236}">
              <a16:creationId xmlns:a16="http://schemas.microsoft.com/office/drawing/2014/main" id="{B5AF2F9D-4076-4D0A-AF49-B231D599AF89}"/>
            </a:ext>
          </a:extLst>
        </xdr:cNvPr>
        <xdr:cNvSpPr txBox="1"/>
      </xdr:nvSpPr>
      <xdr:spPr>
        <a:xfrm>
          <a:off x="164529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00" name="正方形/長方形 299">
          <a:extLst>
            <a:ext uri="{FF2B5EF4-FFF2-40B4-BE49-F238E27FC236}">
              <a16:creationId xmlns:a16="http://schemas.microsoft.com/office/drawing/2014/main" id="{22A370B6-AAF0-4D95-A787-F56B0FCAF4B3}"/>
            </a:ext>
          </a:extLst>
        </xdr:cNvPr>
        <xdr:cNvSpPr/>
      </xdr:nvSpPr>
      <xdr:spPr>
        <a:xfrm>
          <a:off x="595630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01" name="正方形/長方形 300">
          <a:extLst>
            <a:ext uri="{FF2B5EF4-FFF2-40B4-BE49-F238E27FC236}">
              <a16:creationId xmlns:a16="http://schemas.microsoft.com/office/drawing/2014/main" id="{B0F2403E-DFBA-4BAD-A1ED-59E510C88415}"/>
            </a:ext>
          </a:extLst>
        </xdr:cNvPr>
        <xdr:cNvSpPr/>
      </xdr:nvSpPr>
      <xdr:spPr>
        <a:xfrm>
          <a:off x="60642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2" name="正方形/長方形 301">
          <a:extLst>
            <a:ext uri="{FF2B5EF4-FFF2-40B4-BE49-F238E27FC236}">
              <a16:creationId xmlns:a16="http://schemas.microsoft.com/office/drawing/2014/main" id="{03113ED5-2D4C-47AD-AAA4-2117436AD65C}"/>
            </a:ext>
          </a:extLst>
        </xdr:cNvPr>
        <xdr:cNvSpPr/>
      </xdr:nvSpPr>
      <xdr:spPr>
        <a:xfrm>
          <a:off x="60642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3" name="正方形/長方形 302">
          <a:extLst>
            <a:ext uri="{FF2B5EF4-FFF2-40B4-BE49-F238E27FC236}">
              <a16:creationId xmlns:a16="http://schemas.microsoft.com/office/drawing/2014/main" id="{1C35C24A-5684-434D-8E7E-DE7ABBCC761A}"/>
            </a:ext>
          </a:extLst>
        </xdr:cNvPr>
        <xdr:cNvSpPr/>
      </xdr:nvSpPr>
      <xdr:spPr>
        <a:xfrm>
          <a:off x="69850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4" name="正方形/長方形 303">
          <a:extLst>
            <a:ext uri="{FF2B5EF4-FFF2-40B4-BE49-F238E27FC236}">
              <a16:creationId xmlns:a16="http://schemas.microsoft.com/office/drawing/2014/main" id="{A0B8B7F0-29D1-41BF-9002-45E4A0FE6141}"/>
            </a:ext>
          </a:extLst>
        </xdr:cNvPr>
        <xdr:cNvSpPr/>
      </xdr:nvSpPr>
      <xdr:spPr>
        <a:xfrm>
          <a:off x="69850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5" name="正方形/長方形 304">
          <a:extLst>
            <a:ext uri="{FF2B5EF4-FFF2-40B4-BE49-F238E27FC236}">
              <a16:creationId xmlns:a16="http://schemas.microsoft.com/office/drawing/2014/main" id="{6A5068E3-5C3F-4056-8118-A7E10F8739DD}"/>
            </a:ext>
          </a:extLst>
        </xdr:cNvPr>
        <xdr:cNvSpPr/>
      </xdr:nvSpPr>
      <xdr:spPr>
        <a:xfrm>
          <a:off x="8013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6" name="正方形/長方形 305">
          <a:extLst>
            <a:ext uri="{FF2B5EF4-FFF2-40B4-BE49-F238E27FC236}">
              <a16:creationId xmlns:a16="http://schemas.microsoft.com/office/drawing/2014/main" id="{1A22FDD7-EB0B-4BA1-A5CF-25024F2E7041}"/>
            </a:ext>
          </a:extLst>
        </xdr:cNvPr>
        <xdr:cNvSpPr/>
      </xdr:nvSpPr>
      <xdr:spPr>
        <a:xfrm>
          <a:off x="8013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7" name="正方形/長方形 306">
          <a:extLst>
            <a:ext uri="{FF2B5EF4-FFF2-40B4-BE49-F238E27FC236}">
              <a16:creationId xmlns:a16="http://schemas.microsoft.com/office/drawing/2014/main" id="{77AD9E9B-3C9D-46AC-BFE7-E50008A6AB24}"/>
            </a:ext>
          </a:extLst>
        </xdr:cNvPr>
        <xdr:cNvSpPr/>
      </xdr:nvSpPr>
      <xdr:spPr>
        <a:xfrm>
          <a:off x="595630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8" name="テキスト ボックス 307">
          <a:extLst>
            <a:ext uri="{FF2B5EF4-FFF2-40B4-BE49-F238E27FC236}">
              <a16:creationId xmlns:a16="http://schemas.microsoft.com/office/drawing/2014/main" id="{58105097-8DE0-457E-8A44-D52B8FAD793F}"/>
            </a:ext>
          </a:extLst>
        </xdr:cNvPr>
        <xdr:cNvSpPr txBox="1"/>
      </xdr:nvSpPr>
      <xdr:spPr>
        <a:xfrm>
          <a:off x="591820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9" name="直線コネクタ 308">
          <a:extLst>
            <a:ext uri="{FF2B5EF4-FFF2-40B4-BE49-F238E27FC236}">
              <a16:creationId xmlns:a16="http://schemas.microsoft.com/office/drawing/2014/main" id="{58BBA8B2-F3AE-488C-9784-2CF99871DD3F}"/>
            </a:ext>
          </a:extLst>
        </xdr:cNvPr>
        <xdr:cNvCxnSpPr/>
      </xdr:nvCxnSpPr>
      <xdr:spPr>
        <a:xfrm>
          <a:off x="5956300" y="14687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10" name="直線コネクタ 309">
          <a:extLst>
            <a:ext uri="{FF2B5EF4-FFF2-40B4-BE49-F238E27FC236}">
              <a16:creationId xmlns:a16="http://schemas.microsoft.com/office/drawing/2014/main" id="{E31AA09F-E395-4C9B-8E03-67F0F6250328}"/>
            </a:ext>
          </a:extLst>
        </xdr:cNvPr>
        <xdr:cNvCxnSpPr/>
      </xdr:nvCxnSpPr>
      <xdr:spPr>
        <a:xfrm>
          <a:off x="5956300" y="143673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11" name="テキスト ボックス 310">
          <a:extLst>
            <a:ext uri="{FF2B5EF4-FFF2-40B4-BE49-F238E27FC236}">
              <a16:creationId xmlns:a16="http://schemas.microsoft.com/office/drawing/2014/main" id="{768A1D7C-0F55-4DBB-89E5-52566CBA180E}"/>
            </a:ext>
          </a:extLst>
        </xdr:cNvPr>
        <xdr:cNvSpPr txBox="1"/>
      </xdr:nvSpPr>
      <xdr:spPr>
        <a:xfrm>
          <a:off x="552722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12" name="直線コネクタ 311">
          <a:extLst>
            <a:ext uri="{FF2B5EF4-FFF2-40B4-BE49-F238E27FC236}">
              <a16:creationId xmlns:a16="http://schemas.microsoft.com/office/drawing/2014/main" id="{27F56BEB-0E6E-4B58-B39F-39DD819AD555}"/>
            </a:ext>
          </a:extLst>
        </xdr:cNvPr>
        <xdr:cNvCxnSpPr/>
      </xdr:nvCxnSpPr>
      <xdr:spPr>
        <a:xfrm>
          <a:off x="5956300" y="140534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13" name="テキスト ボックス 312">
          <a:extLst>
            <a:ext uri="{FF2B5EF4-FFF2-40B4-BE49-F238E27FC236}">
              <a16:creationId xmlns:a16="http://schemas.microsoft.com/office/drawing/2014/main" id="{2394EACC-0A34-4C8C-BC6B-224726DB5854}"/>
            </a:ext>
          </a:extLst>
        </xdr:cNvPr>
        <xdr:cNvSpPr txBox="1"/>
      </xdr:nvSpPr>
      <xdr:spPr>
        <a:xfrm>
          <a:off x="552722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14" name="直線コネクタ 313">
          <a:extLst>
            <a:ext uri="{FF2B5EF4-FFF2-40B4-BE49-F238E27FC236}">
              <a16:creationId xmlns:a16="http://schemas.microsoft.com/office/drawing/2014/main" id="{ADED7904-B2AD-4B92-BFE8-367A13681A9A}"/>
            </a:ext>
          </a:extLst>
        </xdr:cNvPr>
        <xdr:cNvCxnSpPr/>
      </xdr:nvCxnSpPr>
      <xdr:spPr>
        <a:xfrm>
          <a:off x="5956300" y="137395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15" name="テキスト ボックス 314">
          <a:extLst>
            <a:ext uri="{FF2B5EF4-FFF2-40B4-BE49-F238E27FC236}">
              <a16:creationId xmlns:a16="http://schemas.microsoft.com/office/drawing/2014/main" id="{42CE0F38-D57B-4BEA-AD00-F826268DA452}"/>
            </a:ext>
          </a:extLst>
        </xdr:cNvPr>
        <xdr:cNvSpPr txBox="1"/>
      </xdr:nvSpPr>
      <xdr:spPr>
        <a:xfrm>
          <a:off x="552722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16" name="直線コネクタ 315">
          <a:extLst>
            <a:ext uri="{FF2B5EF4-FFF2-40B4-BE49-F238E27FC236}">
              <a16:creationId xmlns:a16="http://schemas.microsoft.com/office/drawing/2014/main" id="{C8427D09-B6F7-434F-813B-EB53D8C34E9D}"/>
            </a:ext>
          </a:extLst>
        </xdr:cNvPr>
        <xdr:cNvCxnSpPr/>
      </xdr:nvCxnSpPr>
      <xdr:spPr>
        <a:xfrm>
          <a:off x="5956300" y="134257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17" name="テキスト ボックス 316">
          <a:extLst>
            <a:ext uri="{FF2B5EF4-FFF2-40B4-BE49-F238E27FC236}">
              <a16:creationId xmlns:a16="http://schemas.microsoft.com/office/drawing/2014/main" id="{3B84D908-3F0E-43B5-AB8D-58C72B296056}"/>
            </a:ext>
          </a:extLst>
        </xdr:cNvPr>
        <xdr:cNvSpPr txBox="1"/>
      </xdr:nvSpPr>
      <xdr:spPr>
        <a:xfrm>
          <a:off x="552722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18" name="直線コネクタ 317">
          <a:extLst>
            <a:ext uri="{FF2B5EF4-FFF2-40B4-BE49-F238E27FC236}">
              <a16:creationId xmlns:a16="http://schemas.microsoft.com/office/drawing/2014/main" id="{33474C91-A6E4-4EE9-8E52-9007B435B69E}"/>
            </a:ext>
          </a:extLst>
        </xdr:cNvPr>
        <xdr:cNvCxnSpPr/>
      </xdr:nvCxnSpPr>
      <xdr:spPr>
        <a:xfrm>
          <a:off x="5956300" y="131118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19" name="テキスト ボックス 318">
          <a:extLst>
            <a:ext uri="{FF2B5EF4-FFF2-40B4-BE49-F238E27FC236}">
              <a16:creationId xmlns:a16="http://schemas.microsoft.com/office/drawing/2014/main" id="{4F4CAE98-37CA-4FBD-BAD4-882D7F4AD043}"/>
            </a:ext>
          </a:extLst>
        </xdr:cNvPr>
        <xdr:cNvSpPr txBox="1"/>
      </xdr:nvSpPr>
      <xdr:spPr>
        <a:xfrm>
          <a:off x="552722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20" name="直線コネクタ 319">
          <a:extLst>
            <a:ext uri="{FF2B5EF4-FFF2-40B4-BE49-F238E27FC236}">
              <a16:creationId xmlns:a16="http://schemas.microsoft.com/office/drawing/2014/main" id="{5B0CA132-53E8-454D-830A-93EF816CB15B}"/>
            </a:ext>
          </a:extLst>
        </xdr:cNvPr>
        <xdr:cNvCxnSpPr/>
      </xdr:nvCxnSpPr>
      <xdr:spPr>
        <a:xfrm>
          <a:off x="5956300" y="127979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21" name="テキスト ボックス 320">
          <a:extLst>
            <a:ext uri="{FF2B5EF4-FFF2-40B4-BE49-F238E27FC236}">
              <a16:creationId xmlns:a16="http://schemas.microsoft.com/office/drawing/2014/main" id="{B96BD803-0AE0-4A63-BB6B-E34D3A5E464A}"/>
            </a:ext>
          </a:extLst>
        </xdr:cNvPr>
        <xdr:cNvSpPr txBox="1"/>
      </xdr:nvSpPr>
      <xdr:spPr>
        <a:xfrm>
          <a:off x="552722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22" name="直線コネクタ 321">
          <a:extLst>
            <a:ext uri="{FF2B5EF4-FFF2-40B4-BE49-F238E27FC236}">
              <a16:creationId xmlns:a16="http://schemas.microsoft.com/office/drawing/2014/main" id="{4AF410BA-986C-451B-B52A-EC1D4309FCFA}"/>
            </a:ext>
          </a:extLst>
        </xdr:cNvPr>
        <xdr:cNvCxnSpPr/>
      </xdr:nvCxnSpPr>
      <xdr:spPr>
        <a:xfrm>
          <a:off x="5956300" y="124841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23" name="テキスト ボックス 322">
          <a:extLst>
            <a:ext uri="{FF2B5EF4-FFF2-40B4-BE49-F238E27FC236}">
              <a16:creationId xmlns:a16="http://schemas.microsoft.com/office/drawing/2014/main" id="{2C1DFCC0-8C93-4BBB-8EEA-E05ED3AE4DA0}"/>
            </a:ext>
          </a:extLst>
        </xdr:cNvPr>
        <xdr:cNvSpPr txBox="1"/>
      </xdr:nvSpPr>
      <xdr:spPr>
        <a:xfrm>
          <a:off x="552722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4" name="【福祉施設】&#10;一人当たり面積グラフ枠">
          <a:extLst>
            <a:ext uri="{FF2B5EF4-FFF2-40B4-BE49-F238E27FC236}">
              <a16:creationId xmlns:a16="http://schemas.microsoft.com/office/drawing/2014/main" id="{EF78F8E9-1AFF-4805-AE33-C25D60B5E457}"/>
            </a:ext>
          </a:extLst>
        </xdr:cNvPr>
        <xdr:cNvSpPr/>
      </xdr:nvSpPr>
      <xdr:spPr>
        <a:xfrm>
          <a:off x="595630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78921</xdr:rowOff>
    </xdr:from>
    <xdr:to>
      <xdr:col>54</xdr:col>
      <xdr:colOff>189865</xdr:colOff>
      <xdr:row>86</xdr:row>
      <xdr:rowOff>81643</xdr:rowOff>
    </xdr:to>
    <xdr:cxnSp macro="">
      <xdr:nvCxnSpPr>
        <xdr:cNvPr id="325" name="直線コネクタ 324">
          <a:extLst>
            <a:ext uri="{FF2B5EF4-FFF2-40B4-BE49-F238E27FC236}">
              <a16:creationId xmlns:a16="http://schemas.microsoft.com/office/drawing/2014/main" id="{1F471B4F-4425-4CE6-A972-095262EE673B}"/>
            </a:ext>
          </a:extLst>
        </xdr:cNvPr>
        <xdr:cNvCxnSpPr/>
      </xdr:nvCxnSpPr>
      <xdr:spPr>
        <a:xfrm flipV="1">
          <a:off x="9429115" y="12797971"/>
          <a:ext cx="0" cy="1488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85470</xdr:rowOff>
    </xdr:from>
    <xdr:ext cx="469744" cy="259045"/>
    <xdr:sp macro="" textlink="">
      <xdr:nvSpPr>
        <xdr:cNvPr id="326" name="【福祉施設】&#10;一人当たり面積最小値テキスト">
          <a:extLst>
            <a:ext uri="{FF2B5EF4-FFF2-40B4-BE49-F238E27FC236}">
              <a16:creationId xmlns:a16="http://schemas.microsoft.com/office/drawing/2014/main" id="{C5FE6C96-AE44-45E9-ABF4-70D299753986}"/>
            </a:ext>
          </a:extLst>
        </xdr:cNvPr>
        <xdr:cNvSpPr txBox="1"/>
      </xdr:nvSpPr>
      <xdr:spPr>
        <a:xfrm>
          <a:off x="9467850" y="1429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81643</xdr:rowOff>
    </xdr:from>
    <xdr:to>
      <xdr:col>55</xdr:col>
      <xdr:colOff>88900</xdr:colOff>
      <xdr:row>86</xdr:row>
      <xdr:rowOff>81643</xdr:rowOff>
    </xdr:to>
    <xdr:cxnSp macro="">
      <xdr:nvCxnSpPr>
        <xdr:cNvPr id="327" name="直線コネクタ 326">
          <a:extLst>
            <a:ext uri="{FF2B5EF4-FFF2-40B4-BE49-F238E27FC236}">
              <a16:creationId xmlns:a16="http://schemas.microsoft.com/office/drawing/2014/main" id="{CA5C7160-69F5-4B94-979F-9F7EFD908087}"/>
            </a:ext>
          </a:extLst>
        </xdr:cNvPr>
        <xdr:cNvCxnSpPr/>
      </xdr:nvCxnSpPr>
      <xdr:spPr>
        <a:xfrm>
          <a:off x="9359900" y="1428659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25598</xdr:rowOff>
    </xdr:from>
    <xdr:ext cx="469744" cy="259045"/>
    <xdr:sp macro="" textlink="">
      <xdr:nvSpPr>
        <xdr:cNvPr id="328" name="【福祉施設】&#10;一人当たり面積最大値テキスト">
          <a:extLst>
            <a:ext uri="{FF2B5EF4-FFF2-40B4-BE49-F238E27FC236}">
              <a16:creationId xmlns:a16="http://schemas.microsoft.com/office/drawing/2014/main" id="{1B28268B-EE2B-4C1F-9D8E-1BA17CDFD04D}"/>
            </a:ext>
          </a:extLst>
        </xdr:cNvPr>
        <xdr:cNvSpPr txBox="1"/>
      </xdr:nvSpPr>
      <xdr:spPr>
        <a:xfrm>
          <a:off x="9467850" y="12579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78921</xdr:rowOff>
    </xdr:from>
    <xdr:to>
      <xdr:col>55</xdr:col>
      <xdr:colOff>88900</xdr:colOff>
      <xdr:row>77</xdr:row>
      <xdr:rowOff>78921</xdr:rowOff>
    </xdr:to>
    <xdr:cxnSp macro="">
      <xdr:nvCxnSpPr>
        <xdr:cNvPr id="329" name="直線コネクタ 328">
          <a:extLst>
            <a:ext uri="{FF2B5EF4-FFF2-40B4-BE49-F238E27FC236}">
              <a16:creationId xmlns:a16="http://schemas.microsoft.com/office/drawing/2014/main" id="{2A1D2B35-06CE-4E43-B39D-32990DB6F1A1}"/>
            </a:ext>
          </a:extLst>
        </xdr:cNvPr>
        <xdr:cNvCxnSpPr/>
      </xdr:nvCxnSpPr>
      <xdr:spPr>
        <a:xfrm>
          <a:off x="9359900" y="1279797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44648</xdr:rowOff>
    </xdr:from>
    <xdr:ext cx="469744" cy="259045"/>
    <xdr:sp macro="" textlink="">
      <xdr:nvSpPr>
        <xdr:cNvPr id="330" name="【福祉施設】&#10;一人当たり面積平均値テキスト">
          <a:extLst>
            <a:ext uri="{FF2B5EF4-FFF2-40B4-BE49-F238E27FC236}">
              <a16:creationId xmlns:a16="http://schemas.microsoft.com/office/drawing/2014/main" id="{8D1AF503-6B2B-414E-8F8D-084ED77A064E}"/>
            </a:ext>
          </a:extLst>
        </xdr:cNvPr>
        <xdr:cNvSpPr txBox="1"/>
      </xdr:nvSpPr>
      <xdr:spPr>
        <a:xfrm>
          <a:off x="9467850" y="13754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66221</xdr:rowOff>
    </xdr:from>
    <xdr:to>
      <xdr:col>55</xdr:col>
      <xdr:colOff>50800</xdr:colOff>
      <xdr:row>83</xdr:row>
      <xdr:rowOff>167821</xdr:rowOff>
    </xdr:to>
    <xdr:sp macro="" textlink="">
      <xdr:nvSpPr>
        <xdr:cNvPr id="331" name="フローチャート: 判断 330">
          <a:extLst>
            <a:ext uri="{FF2B5EF4-FFF2-40B4-BE49-F238E27FC236}">
              <a16:creationId xmlns:a16="http://schemas.microsoft.com/office/drawing/2014/main" id="{E1ECA3BB-A66E-493E-9F22-DD51FA3DB827}"/>
            </a:ext>
          </a:extLst>
        </xdr:cNvPr>
        <xdr:cNvSpPr/>
      </xdr:nvSpPr>
      <xdr:spPr>
        <a:xfrm>
          <a:off x="939800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66221</xdr:rowOff>
    </xdr:from>
    <xdr:to>
      <xdr:col>50</xdr:col>
      <xdr:colOff>165100</xdr:colOff>
      <xdr:row>83</xdr:row>
      <xdr:rowOff>167821</xdr:rowOff>
    </xdr:to>
    <xdr:sp macro="" textlink="">
      <xdr:nvSpPr>
        <xdr:cNvPr id="332" name="フローチャート: 判断 331">
          <a:extLst>
            <a:ext uri="{FF2B5EF4-FFF2-40B4-BE49-F238E27FC236}">
              <a16:creationId xmlns:a16="http://schemas.microsoft.com/office/drawing/2014/main" id="{08C5E316-A95C-44D2-8BFB-4423F768BA09}"/>
            </a:ext>
          </a:extLst>
        </xdr:cNvPr>
        <xdr:cNvSpPr/>
      </xdr:nvSpPr>
      <xdr:spPr>
        <a:xfrm>
          <a:off x="8636000" y="1377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66221</xdr:rowOff>
    </xdr:from>
    <xdr:to>
      <xdr:col>46</xdr:col>
      <xdr:colOff>38100</xdr:colOff>
      <xdr:row>83</xdr:row>
      <xdr:rowOff>167821</xdr:rowOff>
    </xdr:to>
    <xdr:sp macro="" textlink="">
      <xdr:nvSpPr>
        <xdr:cNvPr id="333" name="フローチャート: 判断 332">
          <a:extLst>
            <a:ext uri="{FF2B5EF4-FFF2-40B4-BE49-F238E27FC236}">
              <a16:creationId xmlns:a16="http://schemas.microsoft.com/office/drawing/2014/main" id="{17BFC20C-8D9D-47BE-A6DE-96C6E7A6D73E}"/>
            </a:ext>
          </a:extLst>
        </xdr:cNvPr>
        <xdr:cNvSpPr/>
      </xdr:nvSpPr>
      <xdr:spPr>
        <a:xfrm>
          <a:off x="7842250" y="137758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77107</xdr:rowOff>
    </xdr:from>
    <xdr:to>
      <xdr:col>41</xdr:col>
      <xdr:colOff>101600</xdr:colOff>
      <xdr:row>84</xdr:row>
      <xdr:rowOff>7257</xdr:rowOff>
    </xdr:to>
    <xdr:sp macro="" textlink="">
      <xdr:nvSpPr>
        <xdr:cNvPr id="334" name="フローチャート: 判断 333">
          <a:extLst>
            <a:ext uri="{FF2B5EF4-FFF2-40B4-BE49-F238E27FC236}">
              <a16:creationId xmlns:a16="http://schemas.microsoft.com/office/drawing/2014/main" id="{94C3F3BA-2736-4862-8E14-D753E28D834F}"/>
            </a:ext>
          </a:extLst>
        </xdr:cNvPr>
        <xdr:cNvSpPr/>
      </xdr:nvSpPr>
      <xdr:spPr>
        <a:xfrm>
          <a:off x="702945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77107</xdr:rowOff>
    </xdr:from>
    <xdr:to>
      <xdr:col>36</xdr:col>
      <xdr:colOff>165100</xdr:colOff>
      <xdr:row>84</xdr:row>
      <xdr:rowOff>7257</xdr:rowOff>
    </xdr:to>
    <xdr:sp macro="" textlink="">
      <xdr:nvSpPr>
        <xdr:cNvPr id="335" name="フローチャート: 判断 334">
          <a:extLst>
            <a:ext uri="{FF2B5EF4-FFF2-40B4-BE49-F238E27FC236}">
              <a16:creationId xmlns:a16="http://schemas.microsoft.com/office/drawing/2014/main" id="{DD6E95A3-67C0-4162-964D-66B62757AB99}"/>
            </a:ext>
          </a:extLst>
        </xdr:cNvPr>
        <xdr:cNvSpPr/>
      </xdr:nvSpPr>
      <xdr:spPr>
        <a:xfrm>
          <a:off x="62357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6" name="テキスト ボックス 335">
          <a:extLst>
            <a:ext uri="{FF2B5EF4-FFF2-40B4-BE49-F238E27FC236}">
              <a16:creationId xmlns:a16="http://schemas.microsoft.com/office/drawing/2014/main" id="{02563DE1-9916-4C7B-BD09-FC64721CFE64}"/>
            </a:ext>
          </a:extLst>
        </xdr:cNvPr>
        <xdr:cNvSpPr txBox="1"/>
      </xdr:nvSpPr>
      <xdr:spPr>
        <a:xfrm>
          <a:off x="92583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7" name="テキスト ボックス 336">
          <a:extLst>
            <a:ext uri="{FF2B5EF4-FFF2-40B4-BE49-F238E27FC236}">
              <a16:creationId xmlns:a16="http://schemas.microsoft.com/office/drawing/2014/main" id="{0CD5F4FB-3D60-497B-BF2D-E18B2EA0A0D0}"/>
            </a:ext>
          </a:extLst>
        </xdr:cNvPr>
        <xdr:cNvSpPr txBox="1"/>
      </xdr:nvSpPr>
      <xdr:spPr>
        <a:xfrm>
          <a:off x="85153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8" name="テキスト ボックス 337">
          <a:extLst>
            <a:ext uri="{FF2B5EF4-FFF2-40B4-BE49-F238E27FC236}">
              <a16:creationId xmlns:a16="http://schemas.microsoft.com/office/drawing/2014/main" id="{93053CC5-6E0A-4268-912D-6AC115FF215E}"/>
            </a:ext>
          </a:extLst>
        </xdr:cNvPr>
        <xdr:cNvSpPr txBox="1"/>
      </xdr:nvSpPr>
      <xdr:spPr>
        <a:xfrm>
          <a:off x="7715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9" name="テキスト ボックス 338">
          <a:extLst>
            <a:ext uri="{FF2B5EF4-FFF2-40B4-BE49-F238E27FC236}">
              <a16:creationId xmlns:a16="http://schemas.microsoft.com/office/drawing/2014/main" id="{4F731A75-3451-482C-880E-67E99E03766D}"/>
            </a:ext>
          </a:extLst>
        </xdr:cNvPr>
        <xdr:cNvSpPr txBox="1"/>
      </xdr:nvSpPr>
      <xdr:spPr>
        <a:xfrm>
          <a:off x="690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40" name="テキスト ボックス 339">
          <a:extLst>
            <a:ext uri="{FF2B5EF4-FFF2-40B4-BE49-F238E27FC236}">
              <a16:creationId xmlns:a16="http://schemas.microsoft.com/office/drawing/2014/main" id="{D5D856A6-8296-4E34-BAAD-4D6962B04672}"/>
            </a:ext>
          </a:extLst>
        </xdr:cNvPr>
        <xdr:cNvSpPr txBox="1"/>
      </xdr:nvSpPr>
      <xdr:spPr>
        <a:xfrm>
          <a:off x="6115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33564</xdr:rowOff>
    </xdr:from>
    <xdr:to>
      <xdr:col>55</xdr:col>
      <xdr:colOff>50800</xdr:colOff>
      <xdr:row>83</xdr:row>
      <xdr:rowOff>135164</xdr:rowOff>
    </xdr:to>
    <xdr:sp macro="" textlink="">
      <xdr:nvSpPr>
        <xdr:cNvPr id="341" name="楕円 340">
          <a:extLst>
            <a:ext uri="{FF2B5EF4-FFF2-40B4-BE49-F238E27FC236}">
              <a16:creationId xmlns:a16="http://schemas.microsoft.com/office/drawing/2014/main" id="{1007DCDF-FC59-4764-BDDF-5FC2735B243F}"/>
            </a:ext>
          </a:extLst>
        </xdr:cNvPr>
        <xdr:cNvSpPr/>
      </xdr:nvSpPr>
      <xdr:spPr>
        <a:xfrm>
          <a:off x="9398000" y="1374321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56441</xdr:rowOff>
    </xdr:from>
    <xdr:ext cx="469744" cy="259045"/>
    <xdr:sp macro="" textlink="">
      <xdr:nvSpPr>
        <xdr:cNvPr id="342" name="【福祉施設】&#10;一人当たり面積該当値テキスト">
          <a:extLst>
            <a:ext uri="{FF2B5EF4-FFF2-40B4-BE49-F238E27FC236}">
              <a16:creationId xmlns:a16="http://schemas.microsoft.com/office/drawing/2014/main" id="{71E26DE0-AF64-4D06-97F8-EF20E31559DC}"/>
            </a:ext>
          </a:extLst>
        </xdr:cNvPr>
        <xdr:cNvSpPr txBox="1"/>
      </xdr:nvSpPr>
      <xdr:spPr>
        <a:xfrm>
          <a:off x="9467850" y="1360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33564</xdr:rowOff>
    </xdr:from>
    <xdr:to>
      <xdr:col>50</xdr:col>
      <xdr:colOff>165100</xdr:colOff>
      <xdr:row>83</xdr:row>
      <xdr:rowOff>135164</xdr:rowOff>
    </xdr:to>
    <xdr:sp macro="" textlink="">
      <xdr:nvSpPr>
        <xdr:cNvPr id="343" name="楕円 342">
          <a:extLst>
            <a:ext uri="{FF2B5EF4-FFF2-40B4-BE49-F238E27FC236}">
              <a16:creationId xmlns:a16="http://schemas.microsoft.com/office/drawing/2014/main" id="{A3CD43B6-9C05-4A4F-976F-77C738BC2475}"/>
            </a:ext>
          </a:extLst>
        </xdr:cNvPr>
        <xdr:cNvSpPr/>
      </xdr:nvSpPr>
      <xdr:spPr>
        <a:xfrm>
          <a:off x="8636000" y="1374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84364</xdr:rowOff>
    </xdr:from>
    <xdr:to>
      <xdr:col>55</xdr:col>
      <xdr:colOff>0</xdr:colOff>
      <xdr:row>83</xdr:row>
      <xdr:rowOff>84364</xdr:rowOff>
    </xdr:to>
    <xdr:cxnSp macro="">
      <xdr:nvCxnSpPr>
        <xdr:cNvPr id="344" name="直線コネクタ 343">
          <a:extLst>
            <a:ext uri="{FF2B5EF4-FFF2-40B4-BE49-F238E27FC236}">
              <a16:creationId xmlns:a16="http://schemas.microsoft.com/office/drawing/2014/main" id="{66AD78AC-ED0F-4D10-B9D5-C19D09181C28}"/>
            </a:ext>
          </a:extLst>
        </xdr:cNvPr>
        <xdr:cNvCxnSpPr/>
      </xdr:nvCxnSpPr>
      <xdr:spPr>
        <a:xfrm>
          <a:off x="8686800" y="1379401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161471</xdr:rowOff>
    </xdr:from>
    <xdr:to>
      <xdr:col>46</xdr:col>
      <xdr:colOff>38100</xdr:colOff>
      <xdr:row>83</xdr:row>
      <xdr:rowOff>91621</xdr:rowOff>
    </xdr:to>
    <xdr:sp macro="" textlink="">
      <xdr:nvSpPr>
        <xdr:cNvPr id="345" name="楕円 344">
          <a:extLst>
            <a:ext uri="{FF2B5EF4-FFF2-40B4-BE49-F238E27FC236}">
              <a16:creationId xmlns:a16="http://schemas.microsoft.com/office/drawing/2014/main" id="{8116F72E-41E4-4F1B-8E25-CD4ADE5D0C80}"/>
            </a:ext>
          </a:extLst>
        </xdr:cNvPr>
        <xdr:cNvSpPr/>
      </xdr:nvSpPr>
      <xdr:spPr>
        <a:xfrm>
          <a:off x="7842250" y="137060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40821</xdr:rowOff>
    </xdr:from>
    <xdr:to>
      <xdr:col>50</xdr:col>
      <xdr:colOff>114300</xdr:colOff>
      <xdr:row>83</xdr:row>
      <xdr:rowOff>84364</xdr:rowOff>
    </xdr:to>
    <xdr:cxnSp macro="">
      <xdr:nvCxnSpPr>
        <xdr:cNvPr id="346" name="直線コネクタ 345">
          <a:extLst>
            <a:ext uri="{FF2B5EF4-FFF2-40B4-BE49-F238E27FC236}">
              <a16:creationId xmlns:a16="http://schemas.microsoft.com/office/drawing/2014/main" id="{5964AEE4-585A-4443-967D-C6482F416C8C}"/>
            </a:ext>
          </a:extLst>
        </xdr:cNvPr>
        <xdr:cNvCxnSpPr/>
      </xdr:nvCxnSpPr>
      <xdr:spPr>
        <a:xfrm>
          <a:off x="7886700" y="13750471"/>
          <a:ext cx="8001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161471</xdr:rowOff>
    </xdr:from>
    <xdr:to>
      <xdr:col>41</xdr:col>
      <xdr:colOff>101600</xdr:colOff>
      <xdr:row>83</xdr:row>
      <xdr:rowOff>91621</xdr:rowOff>
    </xdr:to>
    <xdr:sp macro="" textlink="">
      <xdr:nvSpPr>
        <xdr:cNvPr id="347" name="楕円 346">
          <a:extLst>
            <a:ext uri="{FF2B5EF4-FFF2-40B4-BE49-F238E27FC236}">
              <a16:creationId xmlns:a16="http://schemas.microsoft.com/office/drawing/2014/main" id="{EE6B8929-F77E-43B5-B9ED-84BDAE10CED3}"/>
            </a:ext>
          </a:extLst>
        </xdr:cNvPr>
        <xdr:cNvSpPr/>
      </xdr:nvSpPr>
      <xdr:spPr>
        <a:xfrm>
          <a:off x="7029450" y="1370602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40821</xdr:rowOff>
    </xdr:from>
    <xdr:to>
      <xdr:col>45</xdr:col>
      <xdr:colOff>177800</xdr:colOff>
      <xdr:row>83</xdr:row>
      <xdr:rowOff>40821</xdr:rowOff>
    </xdr:to>
    <xdr:cxnSp macro="">
      <xdr:nvCxnSpPr>
        <xdr:cNvPr id="348" name="直線コネクタ 347">
          <a:extLst>
            <a:ext uri="{FF2B5EF4-FFF2-40B4-BE49-F238E27FC236}">
              <a16:creationId xmlns:a16="http://schemas.microsoft.com/office/drawing/2014/main" id="{8E20BE0E-D0D2-4E69-BC05-9D5C9672770A}"/>
            </a:ext>
          </a:extLst>
        </xdr:cNvPr>
        <xdr:cNvCxnSpPr/>
      </xdr:nvCxnSpPr>
      <xdr:spPr>
        <a:xfrm>
          <a:off x="7080250" y="1375047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158948</xdr:rowOff>
    </xdr:from>
    <xdr:ext cx="469744" cy="259045"/>
    <xdr:sp macro="" textlink="">
      <xdr:nvSpPr>
        <xdr:cNvPr id="349" name="n_1aveValue【福祉施設】&#10;一人当たり面積">
          <a:extLst>
            <a:ext uri="{FF2B5EF4-FFF2-40B4-BE49-F238E27FC236}">
              <a16:creationId xmlns:a16="http://schemas.microsoft.com/office/drawing/2014/main" id="{50DE821F-8359-48E9-86BD-025336B548B8}"/>
            </a:ext>
          </a:extLst>
        </xdr:cNvPr>
        <xdr:cNvSpPr txBox="1"/>
      </xdr:nvSpPr>
      <xdr:spPr>
        <a:xfrm>
          <a:off x="8458277" y="1386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158948</xdr:rowOff>
    </xdr:from>
    <xdr:ext cx="469744" cy="259045"/>
    <xdr:sp macro="" textlink="">
      <xdr:nvSpPr>
        <xdr:cNvPr id="350" name="n_2aveValue【福祉施設】&#10;一人当たり面積">
          <a:extLst>
            <a:ext uri="{FF2B5EF4-FFF2-40B4-BE49-F238E27FC236}">
              <a16:creationId xmlns:a16="http://schemas.microsoft.com/office/drawing/2014/main" id="{3D9A2E94-B08E-448D-9A97-CC76821548E9}"/>
            </a:ext>
          </a:extLst>
        </xdr:cNvPr>
        <xdr:cNvSpPr txBox="1"/>
      </xdr:nvSpPr>
      <xdr:spPr>
        <a:xfrm>
          <a:off x="7677227" y="13868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169834</xdr:rowOff>
    </xdr:from>
    <xdr:ext cx="469744" cy="259045"/>
    <xdr:sp macro="" textlink="">
      <xdr:nvSpPr>
        <xdr:cNvPr id="351" name="n_3aveValue【福祉施設】&#10;一人当たり面積">
          <a:extLst>
            <a:ext uri="{FF2B5EF4-FFF2-40B4-BE49-F238E27FC236}">
              <a16:creationId xmlns:a16="http://schemas.microsoft.com/office/drawing/2014/main" id="{AAC9B584-4C85-482A-A40B-46B6BA39FB36}"/>
            </a:ext>
          </a:extLst>
        </xdr:cNvPr>
        <xdr:cNvSpPr txBox="1"/>
      </xdr:nvSpPr>
      <xdr:spPr>
        <a:xfrm>
          <a:off x="6864427" y="13873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23784</xdr:rowOff>
    </xdr:from>
    <xdr:ext cx="469744" cy="259045"/>
    <xdr:sp macro="" textlink="">
      <xdr:nvSpPr>
        <xdr:cNvPr id="352" name="n_4aveValue【福祉施設】&#10;一人当たり面積">
          <a:extLst>
            <a:ext uri="{FF2B5EF4-FFF2-40B4-BE49-F238E27FC236}">
              <a16:creationId xmlns:a16="http://schemas.microsoft.com/office/drawing/2014/main" id="{A8A1C925-6D57-4AE0-9E9A-876AA86EE2C0}"/>
            </a:ext>
          </a:extLst>
        </xdr:cNvPr>
        <xdr:cNvSpPr txBox="1"/>
      </xdr:nvSpPr>
      <xdr:spPr>
        <a:xfrm>
          <a:off x="6070677" y="13568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151691</xdr:rowOff>
    </xdr:from>
    <xdr:ext cx="469744" cy="259045"/>
    <xdr:sp macro="" textlink="">
      <xdr:nvSpPr>
        <xdr:cNvPr id="353" name="n_1mainValue【福祉施設】&#10;一人当たり面積">
          <a:extLst>
            <a:ext uri="{FF2B5EF4-FFF2-40B4-BE49-F238E27FC236}">
              <a16:creationId xmlns:a16="http://schemas.microsoft.com/office/drawing/2014/main" id="{785D3A75-0ABB-4E47-BB6B-26372EAAB82F}"/>
            </a:ext>
          </a:extLst>
        </xdr:cNvPr>
        <xdr:cNvSpPr txBox="1"/>
      </xdr:nvSpPr>
      <xdr:spPr>
        <a:xfrm>
          <a:off x="8458277" y="1353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108148</xdr:rowOff>
    </xdr:from>
    <xdr:ext cx="469744" cy="259045"/>
    <xdr:sp macro="" textlink="">
      <xdr:nvSpPr>
        <xdr:cNvPr id="354" name="n_2mainValue【福祉施設】&#10;一人当たり面積">
          <a:extLst>
            <a:ext uri="{FF2B5EF4-FFF2-40B4-BE49-F238E27FC236}">
              <a16:creationId xmlns:a16="http://schemas.microsoft.com/office/drawing/2014/main" id="{E3755BB1-148D-4FCE-B028-6B3DBDCF1030}"/>
            </a:ext>
          </a:extLst>
        </xdr:cNvPr>
        <xdr:cNvSpPr txBox="1"/>
      </xdr:nvSpPr>
      <xdr:spPr>
        <a:xfrm>
          <a:off x="7677227" y="1348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108148</xdr:rowOff>
    </xdr:from>
    <xdr:ext cx="469744" cy="259045"/>
    <xdr:sp macro="" textlink="">
      <xdr:nvSpPr>
        <xdr:cNvPr id="355" name="n_3mainValue【福祉施設】&#10;一人当たり面積">
          <a:extLst>
            <a:ext uri="{FF2B5EF4-FFF2-40B4-BE49-F238E27FC236}">
              <a16:creationId xmlns:a16="http://schemas.microsoft.com/office/drawing/2014/main" id="{D48A3F4B-2B3A-4831-95BC-7697C1C7A23D}"/>
            </a:ext>
          </a:extLst>
        </xdr:cNvPr>
        <xdr:cNvSpPr txBox="1"/>
      </xdr:nvSpPr>
      <xdr:spPr>
        <a:xfrm>
          <a:off x="6864427" y="1348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6" name="正方形/長方形 355">
          <a:extLst>
            <a:ext uri="{FF2B5EF4-FFF2-40B4-BE49-F238E27FC236}">
              <a16:creationId xmlns:a16="http://schemas.microsoft.com/office/drawing/2014/main" id="{CC46FC8E-43B2-4C93-9261-E2FBEA654A2F}"/>
            </a:ext>
          </a:extLst>
        </xdr:cNvPr>
        <xdr:cNvSpPr/>
      </xdr:nvSpPr>
      <xdr:spPr>
        <a:xfrm>
          <a:off x="6858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7" name="正方形/長方形 356">
          <a:extLst>
            <a:ext uri="{FF2B5EF4-FFF2-40B4-BE49-F238E27FC236}">
              <a16:creationId xmlns:a16="http://schemas.microsoft.com/office/drawing/2014/main" id="{E9E22B53-CBF0-4557-B900-4634AFFBAAF9}"/>
            </a:ext>
          </a:extLst>
        </xdr:cNvPr>
        <xdr:cNvSpPr/>
      </xdr:nvSpPr>
      <xdr:spPr>
        <a:xfrm>
          <a:off x="8128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8" name="正方形/長方形 357">
          <a:extLst>
            <a:ext uri="{FF2B5EF4-FFF2-40B4-BE49-F238E27FC236}">
              <a16:creationId xmlns:a16="http://schemas.microsoft.com/office/drawing/2014/main" id="{964D0744-04E6-49AD-B685-02CEF4F83C8B}"/>
            </a:ext>
          </a:extLst>
        </xdr:cNvPr>
        <xdr:cNvSpPr/>
      </xdr:nvSpPr>
      <xdr:spPr>
        <a:xfrm>
          <a:off x="8128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9" name="正方形/長方形 358">
          <a:extLst>
            <a:ext uri="{FF2B5EF4-FFF2-40B4-BE49-F238E27FC236}">
              <a16:creationId xmlns:a16="http://schemas.microsoft.com/office/drawing/2014/main" id="{983A493B-7E1A-4043-A8C8-A8D174E87ED3}"/>
            </a:ext>
          </a:extLst>
        </xdr:cNvPr>
        <xdr:cNvSpPr/>
      </xdr:nvSpPr>
      <xdr:spPr>
        <a:xfrm>
          <a:off x="17145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60" name="正方形/長方形 359">
          <a:extLst>
            <a:ext uri="{FF2B5EF4-FFF2-40B4-BE49-F238E27FC236}">
              <a16:creationId xmlns:a16="http://schemas.microsoft.com/office/drawing/2014/main" id="{17C2390C-21F0-4495-9170-5D006D945E7A}"/>
            </a:ext>
          </a:extLst>
        </xdr:cNvPr>
        <xdr:cNvSpPr/>
      </xdr:nvSpPr>
      <xdr:spPr>
        <a:xfrm>
          <a:off x="17145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61" name="正方形/長方形 360">
          <a:extLst>
            <a:ext uri="{FF2B5EF4-FFF2-40B4-BE49-F238E27FC236}">
              <a16:creationId xmlns:a16="http://schemas.microsoft.com/office/drawing/2014/main" id="{AD3F28C4-700E-4B67-B9C0-BF6F0128648A}"/>
            </a:ext>
          </a:extLst>
        </xdr:cNvPr>
        <xdr:cNvSpPr/>
      </xdr:nvSpPr>
      <xdr:spPr>
        <a:xfrm>
          <a:off x="2743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62" name="正方形/長方形 361">
          <a:extLst>
            <a:ext uri="{FF2B5EF4-FFF2-40B4-BE49-F238E27FC236}">
              <a16:creationId xmlns:a16="http://schemas.microsoft.com/office/drawing/2014/main" id="{393BBB7A-92BE-4C99-8578-A4F2CF8D987F}"/>
            </a:ext>
          </a:extLst>
        </xdr:cNvPr>
        <xdr:cNvSpPr/>
      </xdr:nvSpPr>
      <xdr:spPr>
        <a:xfrm>
          <a:off x="2743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63" name="正方形/長方形 362">
          <a:extLst>
            <a:ext uri="{FF2B5EF4-FFF2-40B4-BE49-F238E27FC236}">
              <a16:creationId xmlns:a16="http://schemas.microsoft.com/office/drawing/2014/main" id="{6ABE98AE-CF3C-4D88-9F9C-A5E8EEF3D003}"/>
            </a:ext>
          </a:extLst>
        </xdr:cNvPr>
        <xdr:cNvSpPr/>
      </xdr:nvSpPr>
      <xdr:spPr>
        <a:xfrm>
          <a:off x="6858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64" name="テキスト ボックス 363">
          <a:extLst>
            <a:ext uri="{FF2B5EF4-FFF2-40B4-BE49-F238E27FC236}">
              <a16:creationId xmlns:a16="http://schemas.microsoft.com/office/drawing/2014/main" id="{3B378209-3532-414C-B684-5F32860F21AD}"/>
            </a:ext>
          </a:extLst>
        </xdr:cNvPr>
        <xdr:cNvSpPr txBox="1"/>
      </xdr:nvSpPr>
      <xdr:spPr>
        <a:xfrm>
          <a:off x="6667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65" name="直線コネクタ 364">
          <a:extLst>
            <a:ext uri="{FF2B5EF4-FFF2-40B4-BE49-F238E27FC236}">
              <a16:creationId xmlns:a16="http://schemas.microsoft.com/office/drawing/2014/main" id="{88C4A483-FC46-42B7-8911-6F8F8F66D96D}"/>
            </a:ext>
          </a:extLst>
        </xdr:cNvPr>
        <xdr:cNvCxnSpPr/>
      </xdr:nvCxnSpPr>
      <xdr:spPr>
        <a:xfrm>
          <a:off x="6858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66" name="テキスト ボックス 365">
          <a:extLst>
            <a:ext uri="{FF2B5EF4-FFF2-40B4-BE49-F238E27FC236}">
              <a16:creationId xmlns:a16="http://schemas.microsoft.com/office/drawing/2014/main" id="{8DFEB7B5-7E1A-49BC-9CC8-F16DAE6B87E2}"/>
            </a:ext>
          </a:extLst>
        </xdr:cNvPr>
        <xdr:cNvSpPr txBox="1"/>
      </xdr:nvSpPr>
      <xdr:spPr>
        <a:xfrm>
          <a:off x="27577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67" name="直線コネクタ 366">
          <a:extLst>
            <a:ext uri="{FF2B5EF4-FFF2-40B4-BE49-F238E27FC236}">
              <a16:creationId xmlns:a16="http://schemas.microsoft.com/office/drawing/2014/main" id="{BA95689D-D06D-42B1-AAC8-0200062135B6}"/>
            </a:ext>
          </a:extLst>
        </xdr:cNvPr>
        <xdr:cNvCxnSpPr/>
      </xdr:nvCxnSpPr>
      <xdr:spPr>
        <a:xfrm>
          <a:off x="685800" y="1809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68" name="テキスト ボックス 367">
          <a:extLst>
            <a:ext uri="{FF2B5EF4-FFF2-40B4-BE49-F238E27FC236}">
              <a16:creationId xmlns:a16="http://schemas.microsoft.com/office/drawing/2014/main" id="{39A0B9D2-FEBD-4C07-8E8C-C019C779E7F4}"/>
            </a:ext>
          </a:extLst>
        </xdr:cNvPr>
        <xdr:cNvSpPr txBox="1"/>
      </xdr:nvSpPr>
      <xdr:spPr>
        <a:xfrm>
          <a:off x="27577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69" name="直線コネクタ 368">
          <a:extLst>
            <a:ext uri="{FF2B5EF4-FFF2-40B4-BE49-F238E27FC236}">
              <a16:creationId xmlns:a16="http://schemas.microsoft.com/office/drawing/2014/main" id="{70AB1F24-ECC8-4F48-91EE-40606144633E}"/>
            </a:ext>
          </a:extLst>
        </xdr:cNvPr>
        <xdr:cNvCxnSpPr/>
      </xdr:nvCxnSpPr>
      <xdr:spPr>
        <a:xfrm>
          <a:off x="685800" y="17716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70" name="テキスト ボックス 369">
          <a:extLst>
            <a:ext uri="{FF2B5EF4-FFF2-40B4-BE49-F238E27FC236}">
              <a16:creationId xmlns:a16="http://schemas.microsoft.com/office/drawing/2014/main" id="{9E666133-B76C-481F-87E3-5BDEBBAB6FAF}"/>
            </a:ext>
          </a:extLst>
        </xdr:cNvPr>
        <xdr:cNvSpPr txBox="1"/>
      </xdr:nvSpPr>
      <xdr:spPr>
        <a:xfrm>
          <a:off x="3398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71" name="直線コネクタ 370">
          <a:extLst>
            <a:ext uri="{FF2B5EF4-FFF2-40B4-BE49-F238E27FC236}">
              <a16:creationId xmlns:a16="http://schemas.microsoft.com/office/drawing/2014/main" id="{57F54772-2727-44D0-A178-D769AD83403E}"/>
            </a:ext>
          </a:extLst>
        </xdr:cNvPr>
        <xdr:cNvCxnSpPr/>
      </xdr:nvCxnSpPr>
      <xdr:spPr>
        <a:xfrm>
          <a:off x="685800" y="1733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72" name="テキスト ボックス 371">
          <a:extLst>
            <a:ext uri="{FF2B5EF4-FFF2-40B4-BE49-F238E27FC236}">
              <a16:creationId xmlns:a16="http://schemas.microsoft.com/office/drawing/2014/main" id="{DF15C368-D3EE-41E8-B913-E0381AE902E2}"/>
            </a:ext>
          </a:extLst>
        </xdr:cNvPr>
        <xdr:cNvSpPr txBox="1"/>
      </xdr:nvSpPr>
      <xdr:spPr>
        <a:xfrm>
          <a:off x="3398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73" name="直線コネクタ 372">
          <a:extLst>
            <a:ext uri="{FF2B5EF4-FFF2-40B4-BE49-F238E27FC236}">
              <a16:creationId xmlns:a16="http://schemas.microsoft.com/office/drawing/2014/main" id="{51708436-9BFF-4C21-8123-7887449F4D9F}"/>
            </a:ext>
          </a:extLst>
        </xdr:cNvPr>
        <xdr:cNvCxnSpPr/>
      </xdr:nvCxnSpPr>
      <xdr:spPr>
        <a:xfrm>
          <a:off x="685800" y="16954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74" name="テキスト ボックス 373">
          <a:extLst>
            <a:ext uri="{FF2B5EF4-FFF2-40B4-BE49-F238E27FC236}">
              <a16:creationId xmlns:a16="http://schemas.microsoft.com/office/drawing/2014/main" id="{F29E3183-A685-43D5-9DF5-F82BBA8022BA}"/>
            </a:ext>
          </a:extLst>
        </xdr:cNvPr>
        <xdr:cNvSpPr txBox="1"/>
      </xdr:nvSpPr>
      <xdr:spPr>
        <a:xfrm>
          <a:off x="3398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75" name="直線コネクタ 374">
          <a:extLst>
            <a:ext uri="{FF2B5EF4-FFF2-40B4-BE49-F238E27FC236}">
              <a16:creationId xmlns:a16="http://schemas.microsoft.com/office/drawing/2014/main" id="{EDDCD96D-6DB2-4FA2-A9B0-A03141FB4771}"/>
            </a:ext>
          </a:extLst>
        </xdr:cNvPr>
        <xdr:cNvCxnSpPr/>
      </xdr:nvCxnSpPr>
      <xdr:spPr>
        <a:xfrm>
          <a:off x="685800" y="1657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76" name="テキスト ボックス 375">
          <a:extLst>
            <a:ext uri="{FF2B5EF4-FFF2-40B4-BE49-F238E27FC236}">
              <a16:creationId xmlns:a16="http://schemas.microsoft.com/office/drawing/2014/main" id="{887D9A65-89D6-4323-AE48-EB39C2A3E667}"/>
            </a:ext>
          </a:extLst>
        </xdr:cNvPr>
        <xdr:cNvSpPr txBox="1"/>
      </xdr:nvSpPr>
      <xdr:spPr>
        <a:xfrm>
          <a:off x="3398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7" name="直線コネクタ 376">
          <a:extLst>
            <a:ext uri="{FF2B5EF4-FFF2-40B4-BE49-F238E27FC236}">
              <a16:creationId xmlns:a16="http://schemas.microsoft.com/office/drawing/2014/main" id="{123DF24C-6FFD-42D6-BF8C-0E37CA107458}"/>
            </a:ext>
          </a:extLst>
        </xdr:cNvPr>
        <xdr:cNvCxnSpPr/>
      </xdr:nvCxnSpPr>
      <xdr:spPr>
        <a:xfrm>
          <a:off x="6858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78" name="テキスト ボックス 377">
          <a:extLst>
            <a:ext uri="{FF2B5EF4-FFF2-40B4-BE49-F238E27FC236}">
              <a16:creationId xmlns:a16="http://schemas.microsoft.com/office/drawing/2014/main" id="{ACE433A7-0E62-4396-890C-2E82728AB7F0}"/>
            </a:ext>
          </a:extLst>
        </xdr:cNvPr>
        <xdr:cNvSpPr txBox="1"/>
      </xdr:nvSpPr>
      <xdr:spPr>
        <a:xfrm>
          <a:off x="38496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9" name="【市民会館】&#10;有形固定資産減価償却率グラフ枠">
          <a:extLst>
            <a:ext uri="{FF2B5EF4-FFF2-40B4-BE49-F238E27FC236}">
              <a16:creationId xmlns:a16="http://schemas.microsoft.com/office/drawing/2014/main" id="{3E846D8B-9785-43B2-BC7F-16C089606108}"/>
            </a:ext>
          </a:extLst>
        </xdr:cNvPr>
        <xdr:cNvSpPr/>
      </xdr:nvSpPr>
      <xdr:spPr>
        <a:xfrm>
          <a:off x="6858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137161</xdr:rowOff>
    </xdr:from>
    <xdr:to>
      <xdr:col>24</xdr:col>
      <xdr:colOff>62865</xdr:colOff>
      <xdr:row>108</xdr:row>
      <xdr:rowOff>152400</xdr:rowOff>
    </xdr:to>
    <xdr:cxnSp macro="">
      <xdr:nvCxnSpPr>
        <xdr:cNvPr id="380" name="直線コネクタ 379">
          <a:extLst>
            <a:ext uri="{FF2B5EF4-FFF2-40B4-BE49-F238E27FC236}">
              <a16:creationId xmlns:a16="http://schemas.microsoft.com/office/drawing/2014/main" id="{E482BFC2-CD48-49E7-B9C9-A80F02AE515E}"/>
            </a:ext>
          </a:extLst>
        </xdr:cNvPr>
        <xdr:cNvCxnSpPr/>
      </xdr:nvCxnSpPr>
      <xdr:spPr>
        <a:xfrm flipV="1">
          <a:off x="4177665" y="16539211"/>
          <a:ext cx="0" cy="1558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81" name="【市民会館】&#10;有形固定資産減価償却率最小値テキスト">
          <a:extLst>
            <a:ext uri="{FF2B5EF4-FFF2-40B4-BE49-F238E27FC236}">
              <a16:creationId xmlns:a16="http://schemas.microsoft.com/office/drawing/2014/main" id="{EC26E11B-0AD0-4369-B4F2-1C98084879A0}"/>
            </a:ext>
          </a:extLst>
        </xdr:cNvPr>
        <xdr:cNvSpPr txBox="1"/>
      </xdr:nvSpPr>
      <xdr:spPr>
        <a:xfrm>
          <a:off x="4216400" y="1810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82" name="直線コネクタ 381">
          <a:extLst>
            <a:ext uri="{FF2B5EF4-FFF2-40B4-BE49-F238E27FC236}">
              <a16:creationId xmlns:a16="http://schemas.microsoft.com/office/drawing/2014/main" id="{4D2E5345-F6EF-4F9A-A517-1517E5CE78FC}"/>
            </a:ext>
          </a:extLst>
        </xdr:cNvPr>
        <xdr:cNvCxnSpPr/>
      </xdr:nvCxnSpPr>
      <xdr:spPr>
        <a:xfrm>
          <a:off x="4108450" y="18097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83838</xdr:rowOff>
    </xdr:from>
    <xdr:ext cx="405111" cy="259045"/>
    <xdr:sp macro="" textlink="">
      <xdr:nvSpPr>
        <xdr:cNvPr id="383" name="【市民会館】&#10;有形固定資産減価償却率最大値テキスト">
          <a:extLst>
            <a:ext uri="{FF2B5EF4-FFF2-40B4-BE49-F238E27FC236}">
              <a16:creationId xmlns:a16="http://schemas.microsoft.com/office/drawing/2014/main" id="{46834C98-9C26-48FF-84BF-22E345CFC663}"/>
            </a:ext>
          </a:extLst>
        </xdr:cNvPr>
        <xdr:cNvSpPr txBox="1"/>
      </xdr:nvSpPr>
      <xdr:spPr>
        <a:xfrm>
          <a:off x="4216400" y="16314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137161</xdr:rowOff>
    </xdr:from>
    <xdr:to>
      <xdr:col>24</xdr:col>
      <xdr:colOff>152400</xdr:colOff>
      <xdr:row>99</xdr:row>
      <xdr:rowOff>137161</xdr:rowOff>
    </xdr:to>
    <xdr:cxnSp macro="">
      <xdr:nvCxnSpPr>
        <xdr:cNvPr id="384" name="直線コネクタ 383">
          <a:extLst>
            <a:ext uri="{FF2B5EF4-FFF2-40B4-BE49-F238E27FC236}">
              <a16:creationId xmlns:a16="http://schemas.microsoft.com/office/drawing/2014/main" id="{8CF831DD-D262-4A53-BF16-4D0116932CB5}"/>
            </a:ext>
          </a:extLst>
        </xdr:cNvPr>
        <xdr:cNvCxnSpPr/>
      </xdr:nvCxnSpPr>
      <xdr:spPr>
        <a:xfrm>
          <a:off x="4108450" y="165392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32402</xdr:rowOff>
    </xdr:from>
    <xdr:ext cx="405111" cy="259045"/>
    <xdr:sp macro="" textlink="">
      <xdr:nvSpPr>
        <xdr:cNvPr id="385" name="【市民会館】&#10;有形固定資産減価償却率平均値テキスト">
          <a:extLst>
            <a:ext uri="{FF2B5EF4-FFF2-40B4-BE49-F238E27FC236}">
              <a16:creationId xmlns:a16="http://schemas.microsoft.com/office/drawing/2014/main" id="{8ED84BE7-83FF-49E6-8EE6-56204FFB3C60}"/>
            </a:ext>
          </a:extLst>
        </xdr:cNvPr>
        <xdr:cNvSpPr txBox="1"/>
      </xdr:nvSpPr>
      <xdr:spPr>
        <a:xfrm>
          <a:off x="4216400" y="17120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53975</xdr:rowOff>
    </xdr:from>
    <xdr:to>
      <xdr:col>24</xdr:col>
      <xdr:colOff>114300</xdr:colOff>
      <xdr:row>103</xdr:row>
      <xdr:rowOff>155575</xdr:rowOff>
    </xdr:to>
    <xdr:sp macro="" textlink="">
      <xdr:nvSpPr>
        <xdr:cNvPr id="386" name="フローチャート: 判断 385">
          <a:extLst>
            <a:ext uri="{FF2B5EF4-FFF2-40B4-BE49-F238E27FC236}">
              <a16:creationId xmlns:a16="http://schemas.microsoft.com/office/drawing/2014/main" id="{A2AEB2F1-1391-4C22-A7A2-EF3CA787E9C1}"/>
            </a:ext>
          </a:extLst>
        </xdr:cNvPr>
        <xdr:cNvSpPr/>
      </xdr:nvSpPr>
      <xdr:spPr>
        <a:xfrm>
          <a:off x="4127500" y="1714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17780</xdr:rowOff>
    </xdr:from>
    <xdr:to>
      <xdr:col>20</xdr:col>
      <xdr:colOff>38100</xdr:colOff>
      <xdr:row>103</xdr:row>
      <xdr:rowOff>119380</xdr:rowOff>
    </xdr:to>
    <xdr:sp macro="" textlink="">
      <xdr:nvSpPr>
        <xdr:cNvPr id="387" name="フローチャート: 判断 386">
          <a:extLst>
            <a:ext uri="{FF2B5EF4-FFF2-40B4-BE49-F238E27FC236}">
              <a16:creationId xmlns:a16="http://schemas.microsoft.com/office/drawing/2014/main" id="{E5BEE978-21E3-4AD9-81BE-EE76F60FBC6A}"/>
            </a:ext>
          </a:extLst>
        </xdr:cNvPr>
        <xdr:cNvSpPr/>
      </xdr:nvSpPr>
      <xdr:spPr>
        <a:xfrm>
          <a:off x="3384550" y="171056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27305</xdr:rowOff>
    </xdr:from>
    <xdr:to>
      <xdr:col>15</xdr:col>
      <xdr:colOff>101600</xdr:colOff>
      <xdr:row>103</xdr:row>
      <xdr:rowOff>128905</xdr:rowOff>
    </xdr:to>
    <xdr:sp macro="" textlink="">
      <xdr:nvSpPr>
        <xdr:cNvPr id="388" name="フローチャート: 判断 387">
          <a:extLst>
            <a:ext uri="{FF2B5EF4-FFF2-40B4-BE49-F238E27FC236}">
              <a16:creationId xmlns:a16="http://schemas.microsoft.com/office/drawing/2014/main" id="{8AB22BE3-541B-40CC-9056-E0323C0796F0}"/>
            </a:ext>
          </a:extLst>
        </xdr:cNvPr>
        <xdr:cNvSpPr/>
      </xdr:nvSpPr>
      <xdr:spPr>
        <a:xfrm>
          <a:off x="2571750" y="17115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25400</xdr:rowOff>
    </xdr:from>
    <xdr:to>
      <xdr:col>10</xdr:col>
      <xdr:colOff>165100</xdr:colOff>
      <xdr:row>103</xdr:row>
      <xdr:rowOff>127000</xdr:rowOff>
    </xdr:to>
    <xdr:sp macro="" textlink="">
      <xdr:nvSpPr>
        <xdr:cNvPr id="389" name="フローチャート: 判断 388">
          <a:extLst>
            <a:ext uri="{FF2B5EF4-FFF2-40B4-BE49-F238E27FC236}">
              <a16:creationId xmlns:a16="http://schemas.microsoft.com/office/drawing/2014/main" id="{36F6E2F2-8AE5-4F4A-B358-06113B1B33E2}"/>
            </a:ext>
          </a:extLst>
        </xdr:cNvPr>
        <xdr:cNvSpPr/>
      </xdr:nvSpPr>
      <xdr:spPr>
        <a:xfrm>
          <a:off x="17780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2539</xdr:rowOff>
    </xdr:from>
    <xdr:to>
      <xdr:col>6</xdr:col>
      <xdr:colOff>38100</xdr:colOff>
      <xdr:row>103</xdr:row>
      <xdr:rowOff>104139</xdr:rowOff>
    </xdr:to>
    <xdr:sp macro="" textlink="">
      <xdr:nvSpPr>
        <xdr:cNvPr id="390" name="フローチャート: 判断 389">
          <a:extLst>
            <a:ext uri="{FF2B5EF4-FFF2-40B4-BE49-F238E27FC236}">
              <a16:creationId xmlns:a16="http://schemas.microsoft.com/office/drawing/2014/main" id="{56013DDC-33E4-4E18-A105-C9A676434511}"/>
            </a:ext>
          </a:extLst>
        </xdr:cNvPr>
        <xdr:cNvSpPr/>
      </xdr:nvSpPr>
      <xdr:spPr>
        <a:xfrm>
          <a:off x="984250" y="1709038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91" name="テキスト ボックス 390">
          <a:extLst>
            <a:ext uri="{FF2B5EF4-FFF2-40B4-BE49-F238E27FC236}">
              <a16:creationId xmlns:a16="http://schemas.microsoft.com/office/drawing/2014/main" id="{6C0D7811-8F82-4914-92DE-F3A8B0CFFF57}"/>
            </a:ext>
          </a:extLst>
        </xdr:cNvPr>
        <xdr:cNvSpPr txBox="1"/>
      </xdr:nvSpPr>
      <xdr:spPr>
        <a:xfrm>
          <a:off x="40068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92" name="テキスト ボックス 391">
          <a:extLst>
            <a:ext uri="{FF2B5EF4-FFF2-40B4-BE49-F238E27FC236}">
              <a16:creationId xmlns:a16="http://schemas.microsoft.com/office/drawing/2014/main" id="{45256843-8E63-4CEB-8B20-A5BC4DEEEF9A}"/>
            </a:ext>
          </a:extLst>
        </xdr:cNvPr>
        <xdr:cNvSpPr txBox="1"/>
      </xdr:nvSpPr>
      <xdr:spPr>
        <a:xfrm>
          <a:off x="32575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93" name="テキスト ボックス 392">
          <a:extLst>
            <a:ext uri="{FF2B5EF4-FFF2-40B4-BE49-F238E27FC236}">
              <a16:creationId xmlns:a16="http://schemas.microsoft.com/office/drawing/2014/main" id="{1BBD158C-F650-4666-AF90-82177185D13E}"/>
            </a:ext>
          </a:extLst>
        </xdr:cNvPr>
        <xdr:cNvSpPr txBox="1"/>
      </xdr:nvSpPr>
      <xdr:spPr>
        <a:xfrm>
          <a:off x="24511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94" name="テキスト ボックス 393">
          <a:extLst>
            <a:ext uri="{FF2B5EF4-FFF2-40B4-BE49-F238E27FC236}">
              <a16:creationId xmlns:a16="http://schemas.microsoft.com/office/drawing/2014/main" id="{2D0AF1F3-DF6D-44E8-BA5B-C9F67523D1C1}"/>
            </a:ext>
          </a:extLst>
        </xdr:cNvPr>
        <xdr:cNvSpPr txBox="1"/>
      </xdr:nvSpPr>
      <xdr:spPr>
        <a:xfrm>
          <a:off x="1657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95" name="テキスト ボックス 394">
          <a:extLst>
            <a:ext uri="{FF2B5EF4-FFF2-40B4-BE49-F238E27FC236}">
              <a16:creationId xmlns:a16="http://schemas.microsoft.com/office/drawing/2014/main" id="{5B76BFE9-2309-448F-B791-7D7DBF02E946}"/>
            </a:ext>
          </a:extLst>
        </xdr:cNvPr>
        <xdr:cNvSpPr txBox="1"/>
      </xdr:nvSpPr>
      <xdr:spPr>
        <a:xfrm>
          <a:off x="857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101</xdr:row>
      <xdr:rowOff>84455</xdr:rowOff>
    </xdr:from>
    <xdr:to>
      <xdr:col>24</xdr:col>
      <xdr:colOff>114300</xdr:colOff>
      <xdr:row>102</xdr:row>
      <xdr:rowOff>14605</xdr:rowOff>
    </xdr:to>
    <xdr:sp macro="" textlink="">
      <xdr:nvSpPr>
        <xdr:cNvPr id="396" name="楕円 395">
          <a:extLst>
            <a:ext uri="{FF2B5EF4-FFF2-40B4-BE49-F238E27FC236}">
              <a16:creationId xmlns:a16="http://schemas.microsoft.com/office/drawing/2014/main" id="{D897FE27-849A-4B50-9644-070A65779C6C}"/>
            </a:ext>
          </a:extLst>
        </xdr:cNvPr>
        <xdr:cNvSpPr/>
      </xdr:nvSpPr>
      <xdr:spPr>
        <a:xfrm>
          <a:off x="4127500" y="1682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100</xdr:row>
      <xdr:rowOff>107332</xdr:rowOff>
    </xdr:from>
    <xdr:ext cx="405111" cy="259045"/>
    <xdr:sp macro="" textlink="">
      <xdr:nvSpPr>
        <xdr:cNvPr id="397" name="【市民会館】&#10;有形固定資産減価償却率該当値テキスト">
          <a:extLst>
            <a:ext uri="{FF2B5EF4-FFF2-40B4-BE49-F238E27FC236}">
              <a16:creationId xmlns:a16="http://schemas.microsoft.com/office/drawing/2014/main" id="{4D661291-FC74-4DB1-A52B-E59E20920FD9}"/>
            </a:ext>
          </a:extLst>
        </xdr:cNvPr>
        <xdr:cNvSpPr txBox="1"/>
      </xdr:nvSpPr>
      <xdr:spPr>
        <a:xfrm>
          <a:off x="4216400" y="1668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101</xdr:row>
      <xdr:rowOff>44450</xdr:rowOff>
    </xdr:from>
    <xdr:to>
      <xdr:col>20</xdr:col>
      <xdr:colOff>38100</xdr:colOff>
      <xdr:row>101</xdr:row>
      <xdr:rowOff>146050</xdr:rowOff>
    </xdr:to>
    <xdr:sp macro="" textlink="">
      <xdr:nvSpPr>
        <xdr:cNvPr id="398" name="楕円 397">
          <a:extLst>
            <a:ext uri="{FF2B5EF4-FFF2-40B4-BE49-F238E27FC236}">
              <a16:creationId xmlns:a16="http://schemas.microsoft.com/office/drawing/2014/main" id="{121DFF26-389C-442D-9FF0-79A9A495DC74}"/>
            </a:ext>
          </a:extLst>
        </xdr:cNvPr>
        <xdr:cNvSpPr/>
      </xdr:nvSpPr>
      <xdr:spPr>
        <a:xfrm>
          <a:off x="3384550" y="167894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101</xdr:row>
      <xdr:rowOff>95250</xdr:rowOff>
    </xdr:from>
    <xdr:to>
      <xdr:col>24</xdr:col>
      <xdr:colOff>63500</xdr:colOff>
      <xdr:row>101</xdr:row>
      <xdr:rowOff>135255</xdr:rowOff>
    </xdr:to>
    <xdr:cxnSp macro="">
      <xdr:nvCxnSpPr>
        <xdr:cNvPr id="399" name="直線コネクタ 398">
          <a:extLst>
            <a:ext uri="{FF2B5EF4-FFF2-40B4-BE49-F238E27FC236}">
              <a16:creationId xmlns:a16="http://schemas.microsoft.com/office/drawing/2014/main" id="{6689F0E0-CB3A-4C51-9EBE-C70D407E9C00}"/>
            </a:ext>
          </a:extLst>
        </xdr:cNvPr>
        <xdr:cNvCxnSpPr/>
      </xdr:nvCxnSpPr>
      <xdr:spPr>
        <a:xfrm>
          <a:off x="3429000" y="16840200"/>
          <a:ext cx="7493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99695</xdr:rowOff>
    </xdr:from>
    <xdr:to>
      <xdr:col>15</xdr:col>
      <xdr:colOff>101600</xdr:colOff>
      <xdr:row>105</xdr:row>
      <xdr:rowOff>29845</xdr:rowOff>
    </xdr:to>
    <xdr:sp macro="" textlink="">
      <xdr:nvSpPr>
        <xdr:cNvPr id="400" name="楕円 399">
          <a:extLst>
            <a:ext uri="{FF2B5EF4-FFF2-40B4-BE49-F238E27FC236}">
              <a16:creationId xmlns:a16="http://schemas.microsoft.com/office/drawing/2014/main" id="{B55D8A37-FE45-4E28-8EF1-E0BCD3D9B1D9}"/>
            </a:ext>
          </a:extLst>
        </xdr:cNvPr>
        <xdr:cNvSpPr/>
      </xdr:nvSpPr>
      <xdr:spPr>
        <a:xfrm>
          <a:off x="2571750" y="1735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101</xdr:row>
      <xdr:rowOff>95250</xdr:rowOff>
    </xdr:from>
    <xdr:to>
      <xdr:col>19</xdr:col>
      <xdr:colOff>177800</xdr:colOff>
      <xdr:row>104</xdr:row>
      <xdr:rowOff>150495</xdr:rowOff>
    </xdr:to>
    <xdr:cxnSp macro="">
      <xdr:nvCxnSpPr>
        <xdr:cNvPr id="401" name="直線コネクタ 400">
          <a:extLst>
            <a:ext uri="{FF2B5EF4-FFF2-40B4-BE49-F238E27FC236}">
              <a16:creationId xmlns:a16="http://schemas.microsoft.com/office/drawing/2014/main" id="{694B1209-0706-4CB2-A37E-D429F699F82F}"/>
            </a:ext>
          </a:extLst>
        </xdr:cNvPr>
        <xdr:cNvCxnSpPr/>
      </xdr:nvCxnSpPr>
      <xdr:spPr>
        <a:xfrm flipV="1">
          <a:off x="2622550" y="16840200"/>
          <a:ext cx="806450" cy="56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55880</xdr:rowOff>
    </xdr:from>
    <xdr:to>
      <xdr:col>10</xdr:col>
      <xdr:colOff>165100</xdr:colOff>
      <xdr:row>104</xdr:row>
      <xdr:rowOff>157480</xdr:rowOff>
    </xdr:to>
    <xdr:sp macro="" textlink="">
      <xdr:nvSpPr>
        <xdr:cNvPr id="402" name="楕円 401">
          <a:extLst>
            <a:ext uri="{FF2B5EF4-FFF2-40B4-BE49-F238E27FC236}">
              <a16:creationId xmlns:a16="http://schemas.microsoft.com/office/drawing/2014/main" id="{275E4EE8-ABED-4CF0-A39D-460494C913EA}"/>
            </a:ext>
          </a:extLst>
        </xdr:cNvPr>
        <xdr:cNvSpPr/>
      </xdr:nvSpPr>
      <xdr:spPr>
        <a:xfrm>
          <a:off x="1778000" y="17315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106680</xdr:rowOff>
    </xdr:from>
    <xdr:to>
      <xdr:col>15</xdr:col>
      <xdr:colOff>50800</xdr:colOff>
      <xdr:row>104</xdr:row>
      <xdr:rowOff>150495</xdr:rowOff>
    </xdr:to>
    <xdr:cxnSp macro="">
      <xdr:nvCxnSpPr>
        <xdr:cNvPr id="403" name="直線コネクタ 402">
          <a:extLst>
            <a:ext uri="{FF2B5EF4-FFF2-40B4-BE49-F238E27FC236}">
              <a16:creationId xmlns:a16="http://schemas.microsoft.com/office/drawing/2014/main" id="{DE103D62-89BF-477F-9171-13BEEA852761}"/>
            </a:ext>
          </a:extLst>
        </xdr:cNvPr>
        <xdr:cNvCxnSpPr/>
      </xdr:nvCxnSpPr>
      <xdr:spPr>
        <a:xfrm>
          <a:off x="1828800" y="17365980"/>
          <a:ext cx="79375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110507</xdr:rowOff>
    </xdr:from>
    <xdr:ext cx="405111" cy="259045"/>
    <xdr:sp macro="" textlink="">
      <xdr:nvSpPr>
        <xdr:cNvPr id="404" name="n_1aveValue【市民会館】&#10;有形固定資産減価償却率">
          <a:extLst>
            <a:ext uri="{FF2B5EF4-FFF2-40B4-BE49-F238E27FC236}">
              <a16:creationId xmlns:a16="http://schemas.microsoft.com/office/drawing/2014/main" id="{07566F3C-642F-4104-BE5C-36C5360EA11C}"/>
            </a:ext>
          </a:extLst>
        </xdr:cNvPr>
        <xdr:cNvSpPr txBox="1"/>
      </xdr:nvSpPr>
      <xdr:spPr>
        <a:xfrm>
          <a:off x="3239144" y="1719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145432</xdr:rowOff>
    </xdr:from>
    <xdr:ext cx="405111" cy="259045"/>
    <xdr:sp macro="" textlink="">
      <xdr:nvSpPr>
        <xdr:cNvPr id="405" name="n_2aveValue【市民会館】&#10;有形固定資産減価償却率">
          <a:extLst>
            <a:ext uri="{FF2B5EF4-FFF2-40B4-BE49-F238E27FC236}">
              <a16:creationId xmlns:a16="http://schemas.microsoft.com/office/drawing/2014/main" id="{E63410E2-AD5A-4CC3-87B4-515404BC59C4}"/>
            </a:ext>
          </a:extLst>
        </xdr:cNvPr>
        <xdr:cNvSpPr txBox="1"/>
      </xdr:nvSpPr>
      <xdr:spPr>
        <a:xfrm>
          <a:off x="2439044" y="1689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143527</xdr:rowOff>
    </xdr:from>
    <xdr:ext cx="405111" cy="259045"/>
    <xdr:sp macro="" textlink="">
      <xdr:nvSpPr>
        <xdr:cNvPr id="406" name="n_3aveValue【市民会館】&#10;有形固定資産減価償却率">
          <a:extLst>
            <a:ext uri="{FF2B5EF4-FFF2-40B4-BE49-F238E27FC236}">
              <a16:creationId xmlns:a16="http://schemas.microsoft.com/office/drawing/2014/main" id="{D9AC1F2E-3524-44C0-B72F-B50D23166802}"/>
            </a:ext>
          </a:extLst>
        </xdr:cNvPr>
        <xdr:cNvSpPr txBox="1"/>
      </xdr:nvSpPr>
      <xdr:spPr>
        <a:xfrm>
          <a:off x="1645294" y="16888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120666</xdr:rowOff>
    </xdr:from>
    <xdr:ext cx="405111" cy="259045"/>
    <xdr:sp macro="" textlink="">
      <xdr:nvSpPr>
        <xdr:cNvPr id="407" name="n_4aveValue【市民会館】&#10;有形固定資産減価償却率">
          <a:extLst>
            <a:ext uri="{FF2B5EF4-FFF2-40B4-BE49-F238E27FC236}">
              <a16:creationId xmlns:a16="http://schemas.microsoft.com/office/drawing/2014/main" id="{D24781A1-FB68-4775-A997-1E2B20811980}"/>
            </a:ext>
          </a:extLst>
        </xdr:cNvPr>
        <xdr:cNvSpPr txBox="1"/>
      </xdr:nvSpPr>
      <xdr:spPr>
        <a:xfrm>
          <a:off x="851544" y="1686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99</xdr:row>
      <xdr:rowOff>162577</xdr:rowOff>
    </xdr:from>
    <xdr:ext cx="405111" cy="259045"/>
    <xdr:sp macro="" textlink="">
      <xdr:nvSpPr>
        <xdr:cNvPr id="408" name="n_1mainValue【市民会館】&#10;有形固定資産減価償却率">
          <a:extLst>
            <a:ext uri="{FF2B5EF4-FFF2-40B4-BE49-F238E27FC236}">
              <a16:creationId xmlns:a16="http://schemas.microsoft.com/office/drawing/2014/main" id="{ACF36985-4E86-4FCC-AA80-6B9C3DD5D24F}"/>
            </a:ext>
          </a:extLst>
        </xdr:cNvPr>
        <xdr:cNvSpPr txBox="1"/>
      </xdr:nvSpPr>
      <xdr:spPr>
        <a:xfrm>
          <a:off x="3239144" y="1656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20972</xdr:rowOff>
    </xdr:from>
    <xdr:ext cx="405111" cy="259045"/>
    <xdr:sp macro="" textlink="">
      <xdr:nvSpPr>
        <xdr:cNvPr id="409" name="n_2mainValue【市民会館】&#10;有形固定資産減価償却率">
          <a:extLst>
            <a:ext uri="{FF2B5EF4-FFF2-40B4-BE49-F238E27FC236}">
              <a16:creationId xmlns:a16="http://schemas.microsoft.com/office/drawing/2014/main" id="{2C78C4BC-057D-49BA-94B0-6750999AA0C0}"/>
            </a:ext>
          </a:extLst>
        </xdr:cNvPr>
        <xdr:cNvSpPr txBox="1"/>
      </xdr:nvSpPr>
      <xdr:spPr>
        <a:xfrm>
          <a:off x="2439044" y="17451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148607</xdr:rowOff>
    </xdr:from>
    <xdr:ext cx="405111" cy="259045"/>
    <xdr:sp macro="" textlink="">
      <xdr:nvSpPr>
        <xdr:cNvPr id="410" name="n_3mainValue【市民会館】&#10;有形固定資産減価償却率">
          <a:extLst>
            <a:ext uri="{FF2B5EF4-FFF2-40B4-BE49-F238E27FC236}">
              <a16:creationId xmlns:a16="http://schemas.microsoft.com/office/drawing/2014/main" id="{7F566B9B-0BFF-4F0D-8F55-3F9A85894A38}"/>
            </a:ext>
          </a:extLst>
        </xdr:cNvPr>
        <xdr:cNvSpPr txBox="1"/>
      </xdr:nvSpPr>
      <xdr:spPr>
        <a:xfrm>
          <a:off x="1645294" y="17407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11" name="正方形/長方形 410">
          <a:extLst>
            <a:ext uri="{FF2B5EF4-FFF2-40B4-BE49-F238E27FC236}">
              <a16:creationId xmlns:a16="http://schemas.microsoft.com/office/drawing/2014/main" id="{8D687E64-D25A-4D1C-AA9D-5EA3A581074C}"/>
            </a:ext>
          </a:extLst>
        </xdr:cNvPr>
        <xdr:cNvSpPr/>
      </xdr:nvSpPr>
      <xdr:spPr>
        <a:xfrm>
          <a:off x="595630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12" name="正方形/長方形 411">
          <a:extLst>
            <a:ext uri="{FF2B5EF4-FFF2-40B4-BE49-F238E27FC236}">
              <a16:creationId xmlns:a16="http://schemas.microsoft.com/office/drawing/2014/main" id="{E54885A1-530A-4791-8FA3-A7B719C420A4}"/>
            </a:ext>
          </a:extLst>
        </xdr:cNvPr>
        <xdr:cNvSpPr/>
      </xdr:nvSpPr>
      <xdr:spPr>
        <a:xfrm>
          <a:off x="60642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13" name="正方形/長方形 412">
          <a:extLst>
            <a:ext uri="{FF2B5EF4-FFF2-40B4-BE49-F238E27FC236}">
              <a16:creationId xmlns:a16="http://schemas.microsoft.com/office/drawing/2014/main" id="{FD4AAB0E-5A87-425D-85F0-A6B6F9B96A2F}"/>
            </a:ext>
          </a:extLst>
        </xdr:cNvPr>
        <xdr:cNvSpPr/>
      </xdr:nvSpPr>
      <xdr:spPr>
        <a:xfrm>
          <a:off x="60642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14" name="正方形/長方形 413">
          <a:extLst>
            <a:ext uri="{FF2B5EF4-FFF2-40B4-BE49-F238E27FC236}">
              <a16:creationId xmlns:a16="http://schemas.microsoft.com/office/drawing/2014/main" id="{CE21E4F1-11C6-4D54-AFA9-5565E15A1854}"/>
            </a:ext>
          </a:extLst>
        </xdr:cNvPr>
        <xdr:cNvSpPr/>
      </xdr:nvSpPr>
      <xdr:spPr>
        <a:xfrm>
          <a:off x="69850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15" name="正方形/長方形 414">
          <a:extLst>
            <a:ext uri="{FF2B5EF4-FFF2-40B4-BE49-F238E27FC236}">
              <a16:creationId xmlns:a16="http://schemas.microsoft.com/office/drawing/2014/main" id="{1D5D2CA3-082B-4AAA-9707-CA70D2F89913}"/>
            </a:ext>
          </a:extLst>
        </xdr:cNvPr>
        <xdr:cNvSpPr/>
      </xdr:nvSpPr>
      <xdr:spPr>
        <a:xfrm>
          <a:off x="69850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16" name="正方形/長方形 415">
          <a:extLst>
            <a:ext uri="{FF2B5EF4-FFF2-40B4-BE49-F238E27FC236}">
              <a16:creationId xmlns:a16="http://schemas.microsoft.com/office/drawing/2014/main" id="{010027BC-A579-4A4E-92AB-8DDB22E0D7E5}"/>
            </a:ext>
          </a:extLst>
        </xdr:cNvPr>
        <xdr:cNvSpPr/>
      </xdr:nvSpPr>
      <xdr:spPr>
        <a:xfrm>
          <a:off x="8013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17" name="正方形/長方形 416">
          <a:extLst>
            <a:ext uri="{FF2B5EF4-FFF2-40B4-BE49-F238E27FC236}">
              <a16:creationId xmlns:a16="http://schemas.microsoft.com/office/drawing/2014/main" id="{E71826E0-AB6A-488F-A13E-B9955D663D2A}"/>
            </a:ext>
          </a:extLst>
        </xdr:cNvPr>
        <xdr:cNvSpPr/>
      </xdr:nvSpPr>
      <xdr:spPr>
        <a:xfrm>
          <a:off x="8013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8" name="正方形/長方形 417">
          <a:extLst>
            <a:ext uri="{FF2B5EF4-FFF2-40B4-BE49-F238E27FC236}">
              <a16:creationId xmlns:a16="http://schemas.microsoft.com/office/drawing/2014/main" id="{EF763E20-1CCB-4C1D-9805-3AC56F8B63B0}"/>
            </a:ext>
          </a:extLst>
        </xdr:cNvPr>
        <xdr:cNvSpPr/>
      </xdr:nvSpPr>
      <xdr:spPr>
        <a:xfrm>
          <a:off x="595630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9" name="テキスト ボックス 418">
          <a:extLst>
            <a:ext uri="{FF2B5EF4-FFF2-40B4-BE49-F238E27FC236}">
              <a16:creationId xmlns:a16="http://schemas.microsoft.com/office/drawing/2014/main" id="{AD6B6DDB-CA6A-4964-A6E2-395458A14095}"/>
            </a:ext>
          </a:extLst>
        </xdr:cNvPr>
        <xdr:cNvSpPr txBox="1"/>
      </xdr:nvSpPr>
      <xdr:spPr>
        <a:xfrm>
          <a:off x="591820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20" name="直線コネクタ 419">
          <a:extLst>
            <a:ext uri="{FF2B5EF4-FFF2-40B4-BE49-F238E27FC236}">
              <a16:creationId xmlns:a16="http://schemas.microsoft.com/office/drawing/2014/main" id="{3B8C2833-A0E7-476E-ADAF-273E94854B37}"/>
            </a:ext>
          </a:extLst>
        </xdr:cNvPr>
        <xdr:cNvCxnSpPr/>
      </xdr:nvCxnSpPr>
      <xdr:spPr>
        <a:xfrm>
          <a:off x="5956300" y="18478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421" name="直線コネクタ 420">
          <a:extLst>
            <a:ext uri="{FF2B5EF4-FFF2-40B4-BE49-F238E27FC236}">
              <a16:creationId xmlns:a16="http://schemas.microsoft.com/office/drawing/2014/main" id="{3D4C4E34-3129-44C4-9967-A5F1C5890D95}"/>
            </a:ext>
          </a:extLst>
        </xdr:cNvPr>
        <xdr:cNvCxnSpPr/>
      </xdr:nvCxnSpPr>
      <xdr:spPr>
        <a:xfrm>
          <a:off x="5956300" y="1790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422" name="テキスト ボックス 421">
          <a:extLst>
            <a:ext uri="{FF2B5EF4-FFF2-40B4-BE49-F238E27FC236}">
              <a16:creationId xmlns:a16="http://schemas.microsoft.com/office/drawing/2014/main" id="{786504C3-0324-4E26-BA65-FE10DE4923A6}"/>
            </a:ext>
          </a:extLst>
        </xdr:cNvPr>
        <xdr:cNvSpPr txBox="1"/>
      </xdr:nvSpPr>
      <xdr:spPr>
        <a:xfrm>
          <a:off x="55272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23" name="直線コネクタ 422">
          <a:extLst>
            <a:ext uri="{FF2B5EF4-FFF2-40B4-BE49-F238E27FC236}">
              <a16:creationId xmlns:a16="http://schemas.microsoft.com/office/drawing/2014/main" id="{38337D56-2FBF-4055-BB8C-9171FDC84057}"/>
            </a:ext>
          </a:extLst>
        </xdr:cNvPr>
        <xdr:cNvCxnSpPr/>
      </xdr:nvCxnSpPr>
      <xdr:spPr>
        <a:xfrm>
          <a:off x="5956300" y="1733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24" name="テキスト ボックス 423">
          <a:extLst>
            <a:ext uri="{FF2B5EF4-FFF2-40B4-BE49-F238E27FC236}">
              <a16:creationId xmlns:a16="http://schemas.microsoft.com/office/drawing/2014/main" id="{E94D287B-7EB4-406D-BA2B-2AF50FA4B4B3}"/>
            </a:ext>
          </a:extLst>
        </xdr:cNvPr>
        <xdr:cNvSpPr txBox="1"/>
      </xdr:nvSpPr>
      <xdr:spPr>
        <a:xfrm>
          <a:off x="55272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425" name="直線コネクタ 424">
          <a:extLst>
            <a:ext uri="{FF2B5EF4-FFF2-40B4-BE49-F238E27FC236}">
              <a16:creationId xmlns:a16="http://schemas.microsoft.com/office/drawing/2014/main" id="{355BEE5B-AD63-4361-89F8-84D537D04CF1}"/>
            </a:ext>
          </a:extLst>
        </xdr:cNvPr>
        <xdr:cNvCxnSpPr/>
      </xdr:nvCxnSpPr>
      <xdr:spPr>
        <a:xfrm>
          <a:off x="5956300" y="16764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426" name="テキスト ボックス 425">
          <a:extLst>
            <a:ext uri="{FF2B5EF4-FFF2-40B4-BE49-F238E27FC236}">
              <a16:creationId xmlns:a16="http://schemas.microsoft.com/office/drawing/2014/main" id="{387AE5AD-5F45-49E8-B9D6-59CF133E9B5D}"/>
            </a:ext>
          </a:extLst>
        </xdr:cNvPr>
        <xdr:cNvSpPr txBox="1"/>
      </xdr:nvSpPr>
      <xdr:spPr>
        <a:xfrm>
          <a:off x="55272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7" name="直線コネクタ 426">
          <a:extLst>
            <a:ext uri="{FF2B5EF4-FFF2-40B4-BE49-F238E27FC236}">
              <a16:creationId xmlns:a16="http://schemas.microsoft.com/office/drawing/2014/main" id="{E7F72AFB-2503-4088-BED0-5617078A89E3}"/>
            </a:ext>
          </a:extLst>
        </xdr:cNvPr>
        <xdr:cNvCxnSpPr/>
      </xdr:nvCxnSpPr>
      <xdr:spPr>
        <a:xfrm>
          <a:off x="5956300" y="16192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28" name="テキスト ボックス 427">
          <a:extLst>
            <a:ext uri="{FF2B5EF4-FFF2-40B4-BE49-F238E27FC236}">
              <a16:creationId xmlns:a16="http://schemas.microsoft.com/office/drawing/2014/main" id="{D4BF329A-4159-4DF4-88CE-FBACEEEB58CD}"/>
            </a:ext>
          </a:extLst>
        </xdr:cNvPr>
        <xdr:cNvSpPr txBox="1"/>
      </xdr:nvSpPr>
      <xdr:spPr>
        <a:xfrm>
          <a:off x="552722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9" name="【市民会館】&#10;一人当たり面積グラフ枠">
          <a:extLst>
            <a:ext uri="{FF2B5EF4-FFF2-40B4-BE49-F238E27FC236}">
              <a16:creationId xmlns:a16="http://schemas.microsoft.com/office/drawing/2014/main" id="{87369D66-5EB7-4C94-9CA7-8242E1E3970F}"/>
            </a:ext>
          </a:extLst>
        </xdr:cNvPr>
        <xdr:cNvSpPr/>
      </xdr:nvSpPr>
      <xdr:spPr>
        <a:xfrm>
          <a:off x="595630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93345</xdr:rowOff>
    </xdr:from>
    <xdr:to>
      <xdr:col>54</xdr:col>
      <xdr:colOff>189865</xdr:colOff>
      <xdr:row>107</xdr:row>
      <xdr:rowOff>104775</xdr:rowOff>
    </xdr:to>
    <xdr:cxnSp macro="">
      <xdr:nvCxnSpPr>
        <xdr:cNvPr id="430" name="直線コネクタ 429">
          <a:extLst>
            <a:ext uri="{FF2B5EF4-FFF2-40B4-BE49-F238E27FC236}">
              <a16:creationId xmlns:a16="http://schemas.microsoft.com/office/drawing/2014/main" id="{DDFF527D-3403-4CCC-833B-DCA397B41405}"/>
            </a:ext>
          </a:extLst>
        </xdr:cNvPr>
        <xdr:cNvCxnSpPr/>
      </xdr:nvCxnSpPr>
      <xdr:spPr>
        <a:xfrm flipV="1">
          <a:off x="9429115" y="16666845"/>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108602</xdr:rowOff>
    </xdr:from>
    <xdr:ext cx="469744" cy="259045"/>
    <xdr:sp macro="" textlink="">
      <xdr:nvSpPr>
        <xdr:cNvPr id="431" name="【市民会館】&#10;一人当たり面積最小値テキスト">
          <a:extLst>
            <a:ext uri="{FF2B5EF4-FFF2-40B4-BE49-F238E27FC236}">
              <a16:creationId xmlns:a16="http://schemas.microsoft.com/office/drawing/2014/main" id="{B16FEB57-6902-404B-98E7-4D9C3062781E}"/>
            </a:ext>
          </a:extLst>
        </xdr:cNvPr>
        <xdr:cNvSpPr txBox="1"/>
      </xdr:nvSpPr>
      <xdr:spPr>
        <a:xfrm>
          <a:off x="9467850" y="1788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104775</xdr:rowOff>
    </xdr:from>
    <xdr:to>
      <xdr:col>55</xdr:col>
      <xdr:colOff>88900</xdr:colOff>
      <xdr:row>107</xdr:row>
      <xdr:rowOff>104775</xdr:rowOff>
    </xdr:to>
    <xdr:cxnSp macro="">
      <xdr:nvCxnSpPr>
        <xdr:cNvPr id="432" name="直線コネクタ 431">
          <a:extLst>
            <a:ext uri="{FF2B5EF4-FFF2-40B4-BE49-F238E27FC236}">
              <a16:creationId xmlns:a16="http://schemas.microsoft.com/office/drawing/2014/main" id="{70EAADFE-CBF2-49E4-B028-C4FD9FB0194B}"/>
            </a:ext>
          </a:extLst>
        </xdr:cNvPr>
        <xdr:cNvCxnSpPr/>
      </xdr:nvCxnSpPr>
      <xdr:spPr>
        <a:xfrm>
          <a:off x="9359900" y="1787842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40022</xdr:rowOff>
    </xdr:from>
    <xdr:ext cx="469744" cy="259045"/>
    <xdr:sp macro="" textlink="">
      <xdr:nvSpPr>
        <xdr:cNvPr id="433" name="【市民会館】&#10;一人当たり面積最大値テキスト">
          <a:extLst>
            <a:ext uri="{FF2B5EF4-FFF2-40B4-BE49-F238E27FC236}">
              <a16:creationId xmlns:a16="http://schemas.microsoft.com/office/drawing/2014/main" id="{6FE48EF6-E0F8-4715-8291-64AD35EA2B00}"/>
            </a:ext>
          </a:extLst>
        </xdr:cNvPr>
        <xdr:cNvSpPr txBox="1"/>
      </xdr:nvSpPr>
      <xdr:spPr>
        <a:xfrm>
          <a:off x="9467850" y="16442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93345</xdr:rowOff>
    </xdr:from>
    <xdr:to>
      <xdr:col>55</xdr:col>
      <xdr:colOff>88900</xdr:colOff>
      <xdr:row>100</xdr:row>
      <xdr:rowOff>93345</xdr:rowOff>
    </xdr:to>
    <xdr:cxnSp macro="">
      <xdr:nvCxnSpPr>
        <xdr:cNvPr id="434" name="直線コネクタ 433">
          <a:extLst>
            <a:ext uri="{FF2B5EF4-FFF2-40B4-BE49-F238E27FC236}">
              <a16:creationId xmlns:a16="http://schemas.microsoft.com/office/drawing/2014/main" id="{425B0A6E-91FB-4838-AFC2-D5339C583D4E}"/>
            </a:ext>
          </a:extLst>
        </xdr:cNvPr>
        <xdr:cNvCxnSpPr/>
      </xdr:nvCxnSpPr>
      <xdr:spPr>
        <a:xfrm>
          <a:off x="9359900" y="166668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123841</xdr:rowOff>
    </xdr:from>
    <xdr:ext cx="469744" cy="259045"/>
    <xdr:sp macro="" textlink="">
      <xdr:nvSpPr>
        <xdr:cNvPr id="435" name="【市民会館】&#10;一人当たり面積平均値テキスト">
          <a:extLst>
            <a:ext uri="{FF2B5EF4-FFF2-40B4-BE49-F238E27FC236}">
              <a16:creationId xmlns:a16="http://schemas.microsoft.com/office/drawing/2014/main" id="{2661C61D-D268-4659-AD5E-84E96A8925EE}"/>
            </a:ext>
          </a:extLst>
        </xdr:cNvPr>
        <xdr:cNvSpPr txBox="1"/>
      </xdr:nvSpPr>
      <xdr:spPr>
        <a:xfrm>
          <a:off x="9467850" y="173831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145414</xdr:rowOff>
    </xdr:from>
    <xdr:to>
      <xdr:col>55</xdr:col>
      <xdr:colOff>50800</xdr:colOff>
      <xdr:row>105</xdr:row>
      <xdr:rowOff>75564</xdr:rowOff>
    </xdr:to>
    <xdr:sp macro="" textlink="">
      <xdr:nvSpPr>
        <xdr:cNvPr id="436" name="フローチャート: 判断 435">
          <a:extLst>
            <a:ext uri="{FF2B5EF4-FFF2-40B4-BE49-F238E27FC236}">
              <a16:creationId xmlns:a16="http://schemas.microsoft.com/office/drawing/2014/main" id="{FD885962-4AE7-48B2-9E23-D8BC1D937E04}"/>
            </a:ext>
          </a:extLst>
        </xdr:cNvPr>
        <xdr:cNvSpPr/>
      </xdr:nvSpPr>
      <xdr:spPr>
        <a:xfrm>
          <a:off x="9398000" y="174047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162561</xdr:rowOff>
    </xdr:from>
    <xdr:to>
      <xdr:col>50</xdr:col>
      <xdr:colOff>165100</xdr:colOff>
      <xdr:row>105</xdr:row>
      <xdr:rowOff>92711</xdr:rowOff>
    </xdr:to>
    <xdr:sp macro="" textlink="">
      <xdr:nvSpPr>
        <xdr:cNvPr id="437" name="フローチャート: 判断 436">
          <a:extLst>
            <a:ext uri="{FF2B5EF4-FFF2-40B4-BE49-F238E27FC236}">
              <a16:creationId xmlns:a16="http://schemas.microsoft.com/office/drawing/2014/main" id="{557D8127-E62A-408A-A30C-6586418248E0}"/>
            </a:ext>
          </a:extLst>
        </xdr:cNvPr>
        <xdr:cNvSpPr/>
      </xdr:nvSpPr>
      <xdr:spPr>
        <a:xfrm>
          <a:off x="8636000" y="1742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162561</xdr:rowOff>
    </xdr:from>
    <xdr:to>
      <xdr:col>46</xdr:col>
      <xdr:colOff>38100</xdr:colOff>
      <xdr:row>105</xdr:row>
      <xdr:rowOff>92711</xdr:rowOff>
    </xdr:to>
    <xdr:sp macro="" textlink="">
      <xdr:nvSpPr>
        <xdr:cNvPr id="438" name="フローチャート: 判断 437">
          <a:extLst>
            <a:ext uri="{FF2B5EF4-FFF2-40B4-BE49-F238E27FC236}">
              <a16:creationId xmlns:a16="http://schemas.microsoft.com/office/drawing/2014/main" id="{85C4CE26-A669-48FD-B41B-C6C164F42399}"/>
            </a:ext>
          </a:extLst>
        </xdr:cNvPr>
        <xdr:cNvSpPr/>
      </xdr:nvSpPr>
      <xdr:spPr>
        <a:xfrm>
          <a:off x="7842250" y="174218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13970</xdr:rowOff>
    </xdr:from>
    <xdr:to>
      <xdr:col>41</xdr:col>
      <xdr:colOff>101600</xdr:colOff>
      <xdr:row>105</xdr:row>
      <xdr:rowOff>115570</xdr:rowOff>
    </xdr:to>
    <xdr:sp macro="" textlink="">
      <xdr:nvSpPr>
        <xdr:cNvPr id="439" name="フローチャート: 判断 438">
          <a:extLst>
            <a:ext uri="{FF2B5EF4-FFF2-40B4-BE49-F238E27FC236}">
              <a16:creationId xmlns:a16="http://schemas.microsoft.com/office/drawing/2014/main" id="{66480809-94AD-4088-96FB-C8C66873AF64}"/>
            </a:ext>
          </a:extLst>
        </xdr:cNvPr>
        <xdr:cNvSpPr/>
      </xdr:nvSpPr>
      <xdr:spPr>
        <a:xfrm>
          <a:off x="702945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13970</xdr:rowOff>
    </xdr:from>
    <xdr:to>
      <xdr:col>36</xdr:col>
      <xdr:colOff>165100</xdr:colOff>
      <xdr:row>105</xdr:row>
      <xdr:rowOff>115570</xdr:rowOff>
    </xdr:to>
    <xdr:sp macro="" textlink="">
      <xdr:nvSpPr>
        <xdr:cNvPr id="440" name="フローチャート: 判断 439">
          <a:extLst>
            <a:ext uri="{FF2B5EF4-FFF2-40B4-BE49-F238E27FC236}">
              <a16:creationId xmlns:a16="http://schemas.microsoft.com/office/drawing/2014/main" id="{D681FF25-6AD5-4F94-A36A-026F90581B29}"/>
            </a:ext>
          </a:extLst>
        </xdr:cNvPr>
        <xdr:cNvSpPr/>
      </xdr:nvSpPr>
      <xdr:spPr>
        <a:xfrm>
          <a:off x="6235700" y="17444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41" name="テキスト ボックス 440">
          <a:extLst>
            <a:ext uri="{FF2B5EF4-FFF2-40B4-BE49-F238E27FC236}">
              <a16:creationId xmlns:a16="http://schemas.microsoft.com/office/drawing/2014/main" id="{391B6CB6-46BA-4353-A0CB-8AF26D0F65E0}"/>
            </a:ext>
          </a:extLst>
        </xdr:cNvPr>
        <xdr:cNvSpPr txBox="1"/>
      </xdr:nvSpPr>
      <xdr:spPr>
        <a:xfrm>
          <a:off x="92583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42" name="テキスト ボックス 441">
          <a:extLst>
            <a:ext uri="{FF2B5EF4-FFF2-40B4-BE49-F238E27FC236}">
              <a16:creationId xmlns:a16="http://schemas.microsoft.com/office/drawing/2014/main" id="{A3914B81-62A4-4728-81FA-270A83359764}"/>
            </a:ext>
          </a:extLst>
        </xdr:cNvPr>
        <xdr:cNvSpPr txBox="1"/>
      </xdr:nvSpPr>
      <xdr:spPr>
        <a:xfrm>
          <a:off x="85153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43" name="テキスト ボックス 442">
          <a:extLst>
            <a:ext uri="{FF2B5EF4-FFF2-40B4-BE49-F238E27FC236}">
              <a16:creationId xmlns:a16="http://schemas.microsoft.com/office/drawing/2014/main" id="{3F35EAEC-3C84-4C44-8EE8-F334B74FC958}"/>
            </a:ext>
          </a:extLst>
        </xdr:cNvPr>
        <xdr:cNvSpPr txBox="1"/>
      </xdr:nvSpPr>
      <xdr:spPr>
        <a:xfrm>
          <a:off x="7715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44" name="テキスト ボックス 443">
          <a:extLst>
            <a:ext uri="{FF2B5EF4-FFF2-40B4-BE49-F238E27FC236}">
              <a16:creationId xmlns:a16="http://schemas.microsoft.com/office/drawing/2014/main" id="{28FECC00-4E07-44BE-A179-AA926FE924F0}"/>
            </a:ext>
          </a:extLst>
        </xdr:cNvPr>
        <xdr:cNvSpPr txBox="1"/>
      </xdr:nvSpPr>
      <xdr:spPr>
        <a:xfrm>
          <a:off x="690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5" name="テキスト ボックス 444">
          <a:extLst>
            <a:ext uri="{FF2B5EF4-FFF2-40B4-BE49-F238E27FC236}">
              <a16:creationId xmlns:a16="http://schemas.microsoft.com/office/drawing/2014/main" id="{89C36385-DF23-40AD-9E30-F5210DF20D47}"/>
            </a:ext>
          </a:extLst>
        </xdr:cNvPr>
        <xdr:cNvSpPr txBox="1"/>
      </xdr:nvSpPr>
      <xdr:spPr>
        <a:xfrm>
          <a:off x="6115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8255</xdr:rowOff>
    </xdr:from>
    <xdr:to>
      <xdr:col>55</xdr:col>
      <xdr:colOff>50800</xdr:colOff>
      <xdr:row>103</xdr:row>
      <xdr:rowOff>109855</xdr:rowOff>
    </xdr:to>
    <xdr:sp macro="" textlink="">
      <xdr:nvSpPr>
        <xdr:cNvPr id="446" name="楕円 445">
          <a:extLst>
            <a:ext uri="{FF2B5EF4-FFF2-40B4-BE49-F238E27FC236}">
              <a16:creationId xmlns:a16="http://schemas.microsoft.com/office/drawing/2014/main" id="{D8E98F98-071D-44E2-A4AF-0A574AE5FDE5}"/>
            </a:ext>
          </a:extLst>
        </xdr:cNvPr>
        <xdr:cNvSpPr/>
      </xdr:nvSpPr>
      <xdr:spPr>
        <a:xfrm>
          <a:off x="9398000" y="1709610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31132</xdr:rowOff>
    </xdr:from>
    <xdr:ext cx="469744" cy="259045"/>
    <xdr:sp macro="" textlink="">
      <xdr:nvSpPr>
        <xdr:cNvPr id="447" name="【市民会館】&#10;一人当たり面積該当値テキスト">
          <a:extLst>
            <a:ext uri="{FF2B5EF4-FFF2-40B4-BE49-F238E27FC236}">
              <a16:creationId xmlns:a16="http://schemas.microsoft.com/office/drawing/2014/main" id="{77BBB2F7-2204-48F4-9DE1-8AF29C6DD2DA}"/>
            </a:ext>
          </a:extLst>
        </xdr:cNvPr>
        <xdr:cNvSpPr txBox="1"/>
      </xdr:nvSpPr>
      <xdr:spPr>
        <a:xfrm>
          <a:off x="9467850" y="1694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13970</xdr:rowOff>
    </xdr:from>
    <xdr:to>
      <xdr:col>50</xdr:col>
      <xdr:colOff>165100</xdr:colOff>
      <xdr:row>103</xdr:row>
      <xdr:rowOff>115570</xdr:rowOff>
    </xdr:to>
    <xdr:sp macro="" textlink="">
      <xdr:nvSpPr>
        <xdr:cNvPr id="448" name="楕円 447">
          <a:extLst>
            <a:ext uri="{FF2B5EF4-FFF2-40B4-BE49-F238E27FC236}">
              <a16:creationId xmlns:a16="http://schemas.microsoft.com/office/drawing/2014/main" id="{AA0086DA-D15F-4118-BD21-51675502A3BC}"/>
            </a:ext>
          </a:extLst>
        </xdr:cNvPr>
        <xdr:cNvSpPr/>
      </xdr:nvSpPr>
      <xdr:spPr>
        <a:xfrm>
          <a:off x="8636000" y="1710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59055</xdr:rowOff>
    </xdr:from>
    <xdr:to>
      <xdr:col>55</xdr:col>
      <xdr:colOff>0</xdr:colOff>
      <xdr:row>103</xdr:row>
      <xdr:rowOff>64770</xdr:rowOff>
    </xdr:to>
    <xdr:cxnSp macro="">
      <xdr:nvCxnSpPr>
        <xdr:cNvPr id="449" name="直線コネクタ 448">
          <a:extLst>
            <a:ext uri="{FF2B5EF4-FFF2-40B4-BE49-F238E27FC236}">
              <a16:creationId xmlns:a16="http://schemas.microsoft.com/office/drawing/2014/main" id="{2F2DE0E3-E3F5-400E-9415-ED54242F77CE}"/>
            </a:ext>
          </a:extLst>
        </xdr:cNvPr>
        <xdr:cNvCxnSpPr/>
      </xdr:nvCxnSpPr>
      <xdr:spPr>
        <a:xfrm flipV="1">
          <a:off x="8686800" y="17146905"/>
          <a:ext cx="7429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128270</xdr:rowOff>
    </xdr:from>
    <xdr:to>
      <xdr:col>46</xdr:col>
      <xdr:colOff>38100</xdr:colOff>
      <xdr:row>105</xdr:row>
      <xdr:rowOff>58420</xdr:rowOff>
    </xdr:to>
    <xdr:sp macro="" textlink="">
      <xdr:nvSpPr>
        <xdr:cNvPr id="450" name="楕円 449">
          <a:extLst>
            <a:ext uri="{FF2B5EF4-FFF2-40B4-BE49-F238E27FC236}">
              <a16:creationId xmlns:a16="http://schemas.microsoft.com/office/drawing/2014/main" id="{BBC78766-2079-4B6C-9C6E-1A634633E300}"/>
            </a:ext>
          </a:extLst>
        </xdr:cNvPr>
        <xdr:cNvSpPr/>
      </xdr:nvSpPr>
      <xdr:spPr>
        <a:xfrm>
          <a:off x="7842250" y="173875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64770</xdr:rowOff>
    </xdr:from>
    <xdr:to>
      <xdr:col>50</xdr:col>
      <xdr:colOff>114300</xdr:colOff>
      <xdr:row>105</xdr:row>
      <xdr:rowOff>7620</xdr:rowOff>
    </xdr:to>
    <xdr:cxnSp macro="">
      <xdr:nvCxnSpPr>
        <xdr:cNvPr id="451" name="直線コネクタ 450">
          <a:extLst>
            <a:ext uri="{FF2B5EF4-FFF2-40B4-BE49-F238E27FC236}">
              <a16:creationId xmlns:a16="http://schemas.microsoft.com/office/drawing/2014/main" id="{9ED1CF42-EBC0-4FD7-9693-5FECD1D4709B}"/>
            </a:ext>
          </a:extLst>
        </xdr:cNvPr>
        <xdr:cNvCxnSpPr/>
      </xdr:nvCxnSpPr>
      <xdr:spPr>
        <a:xfrm flipV="1">
          <a:off x="7886700" y="17152620"/>
          <a:ext cx="8001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128270</xdr:rowOff>
    </xdr:from>
    <xdr:to>
      <xdr:col>41</xdr:col>
      <xdr:colOff>101600</xdr:colOff>
      <xdr:row>105</xdr:row>
      <xdr:rowOff>58420</xdr:rowOff>
    </xdr:to>
    <xdr:sp macro="" textlink="">
      <xdr:nvSpPr>
        <xdr:cNvPr id="452" name="楕円 451">
          <a:extLst>
            <a:ext uri="{FF2B5EF4-FFF2-40B4-BE49-F238E27FC236}">
              <a16:creationId xmlns:a16="http://schemas.microsoft.com/office/drawing/2014/main" id="{09776F9A-DD49-41CD-B242-BBFFA3C14CF7}"/>
            </a:ext>
          </a:extLst>
        </xdr:cNvPr>
        <xdr:cNvSpPr/>
      </xdr:nvSpPr>
      <xdr:spPr>
        <a:xfrm>
          <a:off x="7029450" y="1738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7620</xdr:rowOff>
    </xdr:from>
    <xdr:to>
      <xdr:col>45</xdr:col>
      <xdr:colOff>177800</xdr:colOff>
      <xdr:row>105</xdr:row>
      <xdr:rowOff>7620</xdr:rowOff>
    </xdr:to>
    <xdr:cxnSp macro="">
      <xdr:nvCxnSpPr>
        <xdr:cNvPr id="453" name="直線コネクタ 452">
          <a:extLst>
            <a:ext uri="{FF2B5EF4-FFF2-40B4-BE49-F238E27FC236}">
              <a16:creationId xmlns:a16="http://schemas.microsoft.com/office/drawing/2014/main" id="{7BE7933C-F064-4FD8-959F-4FFC017467C6}"/>
            </a:ext>
          </a:extLst>
        </xdr:cNvPr>
        <xdr:cNvCxnSpPr/>
      </xdr:nvCxnSpPr>
      <xdr:spPr>
        <a:xfrm>
          <a:off x="7080250" y="1743837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83838</xdr:rowOff>
    </xdr:from>
    <xdr:ext cx="469744" cy="259045"/>
    <xdr:sp macro="" textlink="">
      <xdr:nvSpPr>
        <xdr:cNvPr id="454" name="n_1aveValue【市民会館】&#10;一人当たり面積">
          <a:extLst>
            <a:ext uri="{FF2B5EF4-FFF2-40B4-BE49-F238E27FC236}">
              <a16:creationId xmlns:a16="http://schemas.microsoft.com/office/drawing/2014/main" id="{583AB31F-D66D-4F1F-90C1-B0EF22712691}"/>
            </a:ext>
          </a:extLst>
        </xdr:cNvPr>
        <xdr:cNvSpPr txBox="1"/>
      </xdr:nvSpPr>
      <xdr:spPr>
        <a:xfrm>
          <a:off x="8458277" y="1751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83838</xdr:rowOff>
    </xdr:from>
    <xdr:ext cx="469744" cy="259045"/>
    <xdr:sp macro="" textlink="">
      <xdr:nvSpPr>
        <xdr:cNvPr id="455" name="n_2aveValue【市民会館】&#10;一人当たり面積">
          <a:extLst>
            <a:ext uri="{FF2B5EF4-FFF2-40B4-BE49-F238E27FC236}">
              <a16:creationId xmlns:a16="http://schemas.microsoft.com/office/drawing/2014/main" id="{C278A695-5E50-4D21-BDF6-76DB5D08C10D}"/>
            </a:ext>
          </a:extLst>
        </xdr:cNvPr>
        <xdr:cNvSpPr txBox="1"/>
      </xdr:nvSpPr>
      <xdr:spPr>
        <a:xfrm>
          <a:off x="7677227" y="1751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106697</xdr:rowOff>
    </xdr:from>
    <xdr:ext cx="469744" cy="259045"/>
    <xdr:sp macro="" textlink="">
      <xdr:nvSpPr>
        <xdr:cNvPr id="456" name="n_3aveValue【市民会館】&#10;一人当たり面積">
          <a:extLst>
            <a:ext uri="{FF2B5EF4-FFF2-40B4-BE49-F238E27FC236}">
              <a16:creationId xmlns:a16="http://schemas.microsoft.com/office/drawing/2014/main" id="{7174A3E0-A584-4BB6-83C5-4D2A86F5F2E8}"/>
            </a:ext>
          </a:extLst>
        </xdr:cNvPr>
        <xdr:cNvSpPr txBox="1"/>
      </xdr:nvSpPr>
      <xdr:spPr>
        <a:xfrm>
          <a:off x="6864427" y="17537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132097</xdr:rowOff>
    </xdr:from>
    <xdr:ext cx="469744" cy="259045"/>
    <xdr:sp macro="" textlink="">
      <xdr:nvSpPr>
        <xdr:cNvPr id="457" name="n_4aveValue【市民会館】&#10;一人当たり面積">
          <a:extLst>
            <a:ext uri="{FF2B5EF4-FFF2-40B4-BE49-F238E27FC236}">
              <a16:creationId xmlns:a16="http://schemas.microsoft.com/office/drawing/2014/main" id="{626AD2B7-08A7-423F-A6B7-ADAA210A82F1}"/>
            </a:ext>
          </a:extLst>
        </xdr:cNvPr>
        <xdr:cNvSpPr txBox="1"/>
      </xdr:nvSpPr>
      <xdr:spPr>
        <a:xfrm>
          <a:off x="6070677" y="1721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132097</xdr:rowOff>
    </xdr:from>
    <xdr:ext cx="469744" cy="259045"/>
    <xdr:sp macro="" textlink="">
      <xdr:nvSpPr>
        <xdr:cNvPr id="458" name="n_1mainValue【市民会館】&#10;一人当たり面積">
          <a:extLst>
            <a:ext uri="{FF2B5EF4-FFF2-40B4-BE49-F238E27FC236}">
              <a16:creationId xmlns:a16="http://schemas.microsoft.com/office/drawing/2014/main" id="{6342D500-38F1-4B16-8447-A7AA896749B6}"/>
            </a:ext>
          </a:extLst>
        </xdr:cNvPr>
        <xdr:cNvSpPr txBox="1"/>
      </xdr:nvSpPr>
      <xdr:spPr>
        <a:xfrm>
          <a:off x="8458277" y="1687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74947</xdr:rowOff>
    </xdr:from>
    <xdr:ext cx="469744" cy="259045"/>
    <xdr:sp macro="" textlink="">
      <xdr:nvSpPr>
        <xdr:cNvPr id="459" name="n_2mainValue【市民会館】&#10;一人当たり面積">
          <a:extLst>
            <a:ext uri="{FF2B5EF4-FFF2-40B4-BE49-F238E27FC236}">
              <a16:creationId xmlns:a16="http://schemas.microsoft.com/office/drawing/2014/main" id="{1764C2D6-185C-45A9-BD7F-459DD5E225E1}"/>
            </a:ext>
          </a:extLst>
        </xdr:cNvPr>
        <xdr:cNvSpPr txBox="1"/>
      </xdr:nvSpPr>
      <xdr:spPr>
        <a:xfrm>
          <a:off x="7677227" y="1716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74947</xdr:rowOff>
    </xdr:from>
    <xdr:ext cx="469744" cy="259045"/>
    <xdr:sp macro="" textlink="">
      <xdr:nvSpPr>
        <xdr:cNvPr id="460" name="n_3mainValue【市民会館】&#10;一人当たり面積">
          <a:extLst>
            <a:ext uri="{FF2B5EF4-FFF2-40B4-BE49-F238E27FC236}">
              <a16:creationId xmlns:a16="http://schemas.microsoft.com/office/drawing/2014/main" id="{8D23F547-1BFA-4CF4-B2D0-310104637F47}"/>
            </a:ext>
          </a:extLst>
        </xdr:cNvPr>
        <xdr:cNvSpPr txBox="1"/>
      </xdr:nvSpPr>
      <xdr:spPr>
        <a:xfrm>
          <a:off x="6864427" y="1716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61" name="正方形/長方形 460">
          <a:extLst>
            <a:ext uri="{FF2B5EF4-FFF2-40B4-BE49-F238E27FC236}">
              <a16:creationId xmlns:a16="http://schemas.microsoft.com/office/drawing/2014/main" id="{2D77294D-7225-42D2-99BC-E2672F09EA5D}"/>
            </a:ext>
          </a:extLst>
        </xdr:cNvPr>
        <xdr:cNvSpPr/>
      </xdr:nvSpPr>
      <xdr:spPr>
        <a:xfrm>
          <a:off x="11207750" y="40449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62" name="正方形/長方形 461">
          <a:extLst>
            <a:ext uri="{FF2B5EF4-FFF2-40B4-BE49-F238E27FC236}">
              <a16:creationId xmlns:a16="http://schemas.microsoft.com/office/drawing/2014/main" id="{01915DA0-807D-4DF9-936B-C509367F2C18}"/>
            </a:ext>
          </a:extLst>
        </xdr:cNvPr>
        <xdr:cNvSpPr/>
      </xdr:nvSpPr>
      <xdr:spPr>
        <a:xfrm>
          <a:off x="113157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63" name="正方形/長方形 462">
          <a:extLst>
            <a:ext uri="{FF2B5EF4-FFF2-40B4-BE49-F238E27FC236}">
              <a16:creationId xmlns:a16="http://schemas.microsoft.com/office/drawing/2014/main" id="{0D37BFE7-7451-4F86-BA1A-0770AEA6E0CE}"/>
            </a:ext>
          </a:extLst>
        </xdr:cNvPr>
        <xdr:cNvSpPr/>
      </xdr:nvSpPr>
      <xdr:spPr>
        <a:xfrm>
          <a:off x="113157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64" name="正方形/長方形 463">
          <a:extLst>
            <a:ext uri="{FF2B5EF4-FFF2-40B4-BE49-F238E27FC236}">
              <a16:creationId xmlns:a16="http://schemas.microsoft.com/office/drawing/2014/main" id="{5F43225C-BA66-4FFE-A1E0-B08428479BC3}"/>
            </a:ext>
          </a:extLst>
        </xdr:cNvPr>
        <xdr:cNvSpPr/>
      </xdr:nvSpPr>
      <xdr:spPr>
        <a:xfrm>
          <a:off x="122364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65" name="正方形/長方形 464">
          <a:extLst>
            <a:ext uri="{FF2B5EF4-FFF2-40B4-BE49-F238E27FC236}">
              <a16:creationId xmlns:a16="http://schemas.microsoft.com/office/drawing/2014/main" id="{6083BE91-A45D-4EB2-9F87-53D5631A9646}"/>
            </a:ext>
          </a:extLst>
        </xdr:cNvPr>
        <xdr:cNvSpPr/>
      </xdr:nvSpPr>
      <xdr:spPr>
        <a:xfrm>
          <a:off x="122364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6" name="正方形/長方形 465">
          <a:extLst>
            <a:ext uri="{FF2B5EF4-FFF2-40B4-BE49-F238E27FC236}">
              <a16:creationId xmlns:a16="http://schemas.microsoft.com/office/drawing/2014/main" id="{F629AA18-9DBA-4976-8271-BD1129EA0645}"/>
            </a:ext>
          </a:extLst>
        </xdr:cNvPr>
        <xdr:cNvSpPr/>
      </xdr:nvSpPr>
      <xdr:spPr>
        <a:xfrm>
          <a:off x="1326515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7" name="正方形/長方形 466">
          <a:extLst>
            <a:ext uri="{FF2B5EF4-FFF2-40B4-BE49-F238E27FC236}">
              <a16:creationId xmlns:a16="http://schemas.microsoft.com/office/drawing/2014/main" id="{9E69572F-BD11-44BB-9BE1-3E1B74F7493A}"/>
            </a:ext>
          </a:extLst>
        </xdr:cNvPr>
        <xdr:cNvSpPr/>
      </xdr:nvSpPr>
      <xdr:spPr>
        <a:xfrm>
          <a:off x="1326515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8" name="正方形/長方形 467">
          <a:extLst>
            <a:ext uri="{FF2B5EF4-FFF2-40B4-BE49-F238E27FC236}">
              <a16:creationId xmlns:a16="http://schemas.microsoft.com/office/drawing/2014/main" id="{136CD56E-762A-4015-9E1C-BFA91037B507}"/>
            </a:ext>
          </a:extLst>
        </xdr:cNvPr>
        <xdr:cNvSpPr/>
      </xdr:nvSpPr>
      <xdr:spPr>
        <a:xfrm>
          <a:off x="11207750" y="51435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9" name="テキスト ボックス 468">
          <a:extLst>
            <a:ext uri="{FF2B5EF4-FFF2-40B4-BE49-F238E27FC236}">
              <a16:creationId xmlns:a16="http://schemas.microsoft.com/office/drawing/2014/main" id="{7D504DC2-837B-41E0-AEB0-E52A809C2992}"/>
            </a:ext>
          </a:extLst>
        </xdr:cNvPr>
        <xdr:cNvSpPr txBox="1"/>
      </xdr:nvSpPr>
      <xdr:spPr>
        <a:xfrm>
          <a:off x="11169650" y="49593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70" name="直線コネクタ 469">
          <a:extLst>
            <a:ext uri="{FF2B5EF4-FFF2-40B4-BE49-F238E27FC236}">
              <a16:creationId xmlns:a16="http://schemas.microsoft.com/office/drawing/2014/main" id="{DB3F5892-6F36-43C1-A451-796F1502ADE1}"/>
            </a:ext>
          </a:extLst>
        </xdr:cNvPr>
        <xdr:cNvCxnSpPr/>
      </xdr:nvCxnSpPr>
      <xdr:spPr>
        <a:xfrm>
          <a:off x="11207750" y="7346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71" name="テキスト ボックス 470">
          <a:extLst>
            <a:ext uri="{FF2B5EF4-FFF2-40B4-BE49-F238E27FC236}">
              <a16:creationId xmlns:a16="http://schemas.microsoft.com/office/drawing/2014/main" id="{EF450333-E418-47D7-AA93-4CCFAFD8AE57}"/>
            </a:ext>
          </a:extLst>
        </xdr:cNvPr>
        <xdr:cNvSpPr txBox="1"/>
      </xdr:nvSpPr>
      <xdr:spPr>
        <a:xfrm>
          <a:off x="10797721" y="7211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72" name="直線コネクタ 471">
          <a:extLst>
            <a:ext uri="{FF2B5EF4-FFF2-40B4-BE49-F238E27FC236}">
              <a16:creationId xmlns:a16="http://schemas.microsoft.com/office/drawing/2014/main" id="{51A98A43-FE11-4E3A-8E4A-440255469EAC}"/>
            </a:ext>
          </a:extLst>
        </xdr:cNvPr>
        <xdr:cNvCxnSpPr/>
      </xdr:nvCxnSpPr>
      <xdr:spPr>
        <a:xfrm>
          <a:off x="11207750" y="6978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73" name="テキスト ボックス 472">
          <a:extLst>
            <a:ext uri="{FF2B5EF4-FFF2-40B4-BE49-F238E27FC236}">
              <a16:creationId xmlns:a16="http://schemas.microsoft.com/office/drawing/2014/main" id="{3CE1E6A7-C8EF-4C72-AB3E-24D4AD9BCC24}"/>
            </a:ext>
          </a:extLst>
        </xdr:cNvPr>
        <xdr:cNvSpPr txBox="1"/>
      </xdr:nvSpPr>
      <xdr:spPr>
        <a:xfrm>
          <a:off x="10797721" y="684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74" name="直線コネクタ 473">
          <a:extLst>
            <a:ext uri="{FF2B5EF4-FFF2-40B4-BE49-F238E27FC236}">
              <a16:creationId xmlns:a16="http://schemas.microsoft.com/office/drawing/2014/main" id="{53858A3A-1B01-4003-90B2-A27F00CD421A}"/>
            </a:ext>
          </a:extLst>
        </xdr:cNvPr>
        <xdr:cNvCxnSpPr/>
      </xdr:nvCxnSpPr>
      <xdr:spPr>
        <a:xfrm>
          <a:off x="11207750" y="6610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75" name="テキスト ボックス 474">
          <a:extLst>
            <a:ext uri="{FF2B5EF4-FFF2-40B4-BE49-F238E27FC236}">
              <a16:creationId xmlns:a16="http://schemas.microsoft.com/office/drawing/2014/main" id="{0184C912-A7C9-4EC3-8367-584071453E0F}"/>
            </a:ext>
          </a:extLst>
        </xdr:cNvPr>
        <xdr:cNvSpPr txBox="1"/>
      </xdr:nvSpPr>
      <xdr:spPr>
        <a:xfrm>
          <a:off x="10842791" y="6474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76" name="直線コネクタ 475">
          <a:extLst>
            <a:ext uri="{FF2B5EF4-FFF2-40B4-BE49-F238E27FC236}">
              <a16:creationId xmlns:a16="http://schemas.microsoft.com/office/drawing/2014/main" id="{E89D8543-0DF9-49E9-9530-347077287C0E}"/>
            </a:ext>
          </a:extLst>
        </xdr:cNvPr>
        <xdr:cNvCxnSpPr/>
      </xdr:nvCxnSpPr>
      <xdr:spPr>
        <a:xfrm>
          <a:off x="11207750" y="6248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77" name="テキスト ボックス 476">
          <a:extLst>
            <a:ext uri="{FF2B5EF4-FFF2-40B4-BE49-F238E27FC236}">
              <a16:creationId xmlns:a16="http://schemas.microsoft.com/office/drawing/2014/main" id="{BD1D5022-A659-48F8-9596-079FB6DFF56E}"/>
            </a:ext>
          </a:extLst>
        </xdr:cNvPr>
        <xdr:cNvSpPr txBox="1"/>
      </xdr:nvSpPr>
      <xdr:spPr>
        <a:xfrm>
          <a:off x="10842791" y="6112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78" name="直線コネクタ 477">
          <a:extLst>
            <a:ext uri="{FF2B5EF4-FFF2-40B4-BE49-F238E27FC236}">
              <a16:creationId xmlns:a16="http://schemas.microsoft.com/office/drawing/2014/main" id="{E489BBCB-28EA-4D9C-8B63-25CA42C1B481}"/>
            </a:ext>
          </a:extLst>
        </xdr:cNvPr>
        <xdr:cNvCxnSpPr/>
      </xdr:nvCxnSpPr>
      <xdr:spPr>
        <a:xfrm>
          <a:off x="11207750" y="5880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79" name="テキスト ボックス 478">
          <a:extLst>
            <a:ext uri="{FF2B5EF4-FFF2-40B4-BE49-F238E27FC236}">
              <a16:creationId xmlns:a16="http://schemas.microsoft.com/office/drawing/2014/main" id="{BFD143C9-E413-4351-88F0-3A5B7CA103B2}"/>
            </a:ext>
          </a:extLst>
        </xdr:cNvPr>
        <xdr:cNvSpPr txBox="1"/>
      </xdr:nvSpPr>
      <xdr:spPr>
        <a:xfrm>
          <a:off x="10842791" y="57442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80" name="直線コネクタ 479">
          <a:extLst>
            <a:ext uri="{FF2B5EF4-FFF2-40B4-BE49-F238E27FC236}">
              <a16:creationId xmlns:a16="http://schemas.microsoft.com/office/drawing/2014/main" id="{EEA5D0C9-8ACF-437E-8599-F5F4979593B0}"/>
            </a:ext>
          </a:extLst>
        </xdr:cNvPr>
        <xdr:cNvCxnSpPr/>
      </xdr:nvCxnSpPr>
      <xdr:spPr>
        <a:xfrm>
          <a:off x="11207750" y="5511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81" name="テキスト ボックス 480">
          <a:extLst>
            <a:ext uri="{FF2B5EF4-FFF2-40B4-BE49-F238E27FC236}">
              <a16:creationId xmlns:a16="http://schemas.microsoft.com/office/drawing/2014/main" id="{A30695FC-04FB-4D56-9134-278E7908C550}"/>
            </a:ext>
          </a:extLst>
        </xdr:cNvPr>
        <xdr:cNvSpPr txBox="1"/>
      </xdr:nvSpPr>
      <xdr:spPr>
        <a:xfrm>
          <a:off x="10842791" y="5375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82" name="直線コネクタ 481">
          <a:extLst>
            <a:ext uri="{FF2B5EF4-FFF2-40B4-BE49-F238E27FC236}">
              <a16:creationId xmlns:a16="http://schemas.microsoft.com/office/drawing/2014/main" id="{550AC034-7AB1-43F3-928F-BEB0B652F573}"/>
            </a:ext>
          </a:extLst>
        </xdr:cNvPr>
        <xdr:cNvCxnSpPr/>
      </xdr:nvCxnSpPr>
      <xdr:spPr>
        <a:xfrm>
          <a:off x="11207750" y="514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83" name="テキスト ボックス 482">
          <a:extLst>
            <a:ext uri="{FF2B5EF4-FFF2-40B4-BE49-F238E27FC236}">
              <a16:creationId xmlns:a16="http://schemas.microsoft.com/office/drawing/2014/main" id="{370C5E49-F04C-48A2-82E8-0D9970B95177}"/>
            </a:ext>
          </a:extLst>
        </xdr:cNvPr>
        <xdr:cNvSpPr txBox="1"/>
      </xdr:nvSpPr>
      <xdr:spPr>
        <a:xfrm>
          <a:off x="10906911" y="50076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84" name="【一般廃棄物処理施設】&#10;有形固定資産減価償却率グラフ枠">
          <a:extLst>
            <a:ext uri="{FF2B5EF4-FFF2-40B4-BE49-F238E27FC236}">
              <a16:creationId xmlns:a16="http://schemas.microsoft.com/office/drawing/2014/main" id="{CBECC10F-5F0A-416B-B8EF-D84241E74056}"/>
            </a:ext>
          </a:extLst>
        </xdr:cNvPr>
        <xdr:cNvSpPr/>
      </xdr:nvSpPr>
      <xdr:spPr>
        <a:xfrm>
          <a:off x="11207750" y="51435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41</xdr:row>
      <xdr:rowOff>76200</xdr:rowOff>
    </xdr:to>
    <xdr:cxnSp macro="">
      <xdr:nvCxnSpPr>
        <xdr:cNvPr id="485" name="直線コネクタ 484">
          <a:extLst>
            <a:ext uri="{FF2B5EF4-FFF2-40B4-BE49-F238E27FC236}">
              <a16:creationId xmlns:a16="http://schemas.microsoft.com/office/drawing/2014/main" id="{159969F8-CB10-404E-9A6B-380ED5FE0959}"/>
            </a:ext>
          </a:extLst>
        </xdr:cNvPr>
        <xdr:cNvCxnSpPr/>
      </xdr:nvCxnSpPr>
      <xdr:spPr>
        <a:xfrm flipV="1">
          <a:off x="14699614" y="5511800"/>
          <a:ext cx="0" cy="1339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80027</xdr:rowOff>
    </xdr:from>
    <xdr:ext cx="405111" cy="259045"/>
    <xdr:sp macro="" textlink="">
      <xdr:nvSpPr>
        <xdr:cNvPr id="486" name="【一般廃棄物処理施設】&#10;有形固定資産減価償却率最小値テキスト">
          <a:extLst>
            <a:ext uri="{FF2B5EF4-FFF2-40B4-BE49-F238E27FC236}">
              <a16:creationId xmlns:a16="http://schemas.microsoft.com/office/drawing/2014/main" id="{98AD3DE5-517E-4301-9B2C-6F157718788E}"/>
            </a:ext>
          </a:extLst>
        </xdr:cNvPr>
        <xdr:cNvSpPr txBox="1"/>
      </xdr:nvSpPr>
      <xdr:spPr>
        <a:xfrm>
          <a:off x="14738350" y="6855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76200</xdr:rowOff>
    </xdr:from>
    <xdr:to>
      <xdr:col>86</xdr:col>
      <xdr:colOff>25400</xdr:colOff>
      <xdr:row>41</xdr:row>
      <xdr:rowOff>76200</xdr:rowOff>
    </xdr:to>
    <xdr:cxnSp macro="">
      <xdr:nvCxnSpPr>
        <xdr:cNvPr id="487" name="直線コネクタ 486">
          <a:extLst>
            <a:ext uri="{FF2B5EF4-FFF2-40B4-BE49-F238E27FC236}">
              <a16:creationId xmlns:a16="http://schemas.microsoft.com/office/drawing/2014/main" id="{7A6E20E6-3762-4475-B964-2DCF495C31C2}"/>
            </a:ext>
          </a:extLst>
        </xdr:cNvPr>
        <xdr:cNvCxnSpPr/>
      </xdr:nvCxnSpPr>
      <xdr:spPr>
        <a:xfrm>
          <a:off x="14611350" y="68516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405111" cy="259045"/>
    <xdr:sp macro="" textlink="">
      <xdr:nvSpPr>
        <xdr:cNvPr id="488" name="【一般廃棄物処理施設】&#10;有形固定資産減価償却率最大値テキスト">
          <a:extLst>
            <a:ext uri="{FF2B5EF4-FFF2-40B4-BE49-F238E27FC236}">
              <a16:creationId xmlns:a16="http://schemas.microsoft.com/office/drawing/2014/main" id="{5D562A67-9A44-4906-8D2A-F96125BBF634}"/>
            </a:ext>
          </a:extLst>
        </xdr:cNvPr>
        <xdr:cNvSpPr txBox="1"/>
      </xdr:nvSpPr>
      <xdr:spPr>
        <a:xfrm>
          <a:off x="14738350" y="529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89" name="直線コネクタ 488">
          <a:extLst>
            <a:ext uri="{FF2B5EF4-FFF2-40B4-BE49-F238E27FC236}">
              <a16:creationId xmlns:a16="http://schemas.microsoft.com/office/drawing/2014/main" id="{F90AA461-155D-422C-97EB-1F49CA172C7F}"/>
            </a:ext>
          </a:extLst>
        </xdr:cNvPr>
        <xdr:cNvCxnSpPr/>
      </xdr:nvCxnSpPr>
      <xdr:spPr>
        <a:xfrm>
          <a:off x="14611350" y="55118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99077</xdr:rowOff>
    </xdr:from>
    <xdr:ext cx="405111" cy="259045"/>
    <xdr:sp macro="" textlink="">
      <xdr:nvSpPr>
        <xdr:cNvPr id="490" name="【一般廃棄物処理施設】&#10;有形固定資産減価償却率平均値テキスト">
          <a:extLst>
            <a:ext uri="{FF2B5EF4-FFF2-40B4-BE49-F238E27FC236}">
              <a16:creationId xmlns:a16="http://schemas.microsoft.com/office/drawing/2014/main" id="{DCA2419A-E0E6-4766-A224-5E0C04231708}"/>
            </a:ext>
          </a:extLst>
        </xdr:cNvPr>
        <xdr:cNvSpPr txBox="1"/>
      </xdr:nvSpPr>
      <xdr:spPr>
        <a:xfrm>
          <a:off x="14738350" y="62141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491" name="フローチャート: 判断 490">
          <a:extLst>
            <a:ext uri="{FF2B5EF4-FFF2-40B4-BE49-F238E27FC236}">
              <a16:creationId xmlns:a16="http://schemas.microsoft.com/office/drawing/2014/main" id="{2977F795-D592-4879-B98D-7539FAD3754D}"/>
            </a:ext>
          </a:extLst>
        </xdr:cNvPr>
        <xdr:cNvSpPr/>
      </xdr:nvSpPr>
      <xdr:spPr>
        <a:xfrm>
          <a:off x="14649450" y="623570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84455</xdr:rowOff>
    </xdr:from>
    <xdr:to>
      <xdr:col>81</xdr:col>
      <xdr:colOff>101600</xdr:colOff>
      <xdr:row>38</xdr:row>
      <xdr:rowOff>14605</xdr:rowOff>
    </xdr:to>
    <xdr:sp macro="" textlink="">
      <xdr:nvSpPr>
        <xdr:cNvPr id="492" name="フローチャート: 判断 491">
          <a:extLst>
            <a:ext uri="{FF2B5EF4-FFF2-40B4-BE49-F238E27FC236}">
              <a16:creationId xmlns:a16="http://schemas.microsoft.com/office/drawing/2014/main" id="{4EF6559E-331E-425F-9119-DE0712C75EC5}"/>
            </a:ext>
          </a:extLst>
        </xdr:cNvPr>
        <xdr:cNvSpPr/>
      </xdr:nvSpPr>
      <xdr:spPr>
        <a:xfrm>
          <a:off x="13887450" y="61995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59690</xdr:rowOff>
    </xdr:from>
    <xdr:to>
      <xdr:col>76</xdr:col>
      <xdr:colOff>165100</xdr:colOff>
      <xdr:row>37</xdr:row>
      <xdr:rowOff>161290</xdr:rowOff>
    </xdr:to>
    <xdr:sp macro="" textlink="">
      <xdr:nvSpPr>
        <xdr:cNvPr id="493" name="フローチャート: 判断 492">
          <a:extLst>
            <a:ext uri="{FF2B5EF4-FFF2-40B4-BE49-F238E27FC236}">
              <a16:creationId xmlns:a16="http://schemas.microsoft.com/office/drawing/2014/main" id="{C215CA24-BDCA-4267-9086-C307163E5C40}"/>
            </a:ext>
          </a:extLst>
        </xdr:cNvPr>
        <xdr:cNvSpPr/>
      </xdr:nvSpPr>
      <xdr:spPr>
        <a:xfrm>
          <a:off x="13093700" y="617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46355</xdr:rowOff>
    </xdr:from>
    <xdr:to>
      <xdr:col>72</xdr:col>
      <xdr:colOff>38100</xdr:colOff>
      <xdr:row>37</xdr:row>
      <xdr:rowOff>147955</xdr:rowOff>
    </xdr:to>
    <xdr:sp macro="" textlink="">
      <xdr:nvSpPr>
        <xdr:cNvPr id="494" name="フローチャート: 判断 493">
          <a:extLst>
            <a:ext uri="{FF2B5EF4-FFF2-40B4-BE49-F238E27FC236}">
              <a16:creationId xmlns:a16="http://schemas.microsoft.com/office/drawing/2014/main" id="{745ED3C6-F966-4959-B779-E91357CEEDE1}"/>
            </a:ext>
          </a:extLst>
        </xdr:cNvPr>
        <xdr:cNvSpPr/>
      </xdr:nvSpPr>
      <xdr:spPr>
        <a:xfrm>
          <a:off x="12299950" y="61614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33020</xdr:rowOff>
    </xdr:from>
    <xdr:to>
      <xdr:col>67</xdr:col>
      <xdr:colOff>101600</xdr:colOff>
      <xdr:row>37</xdr:row>
      <xdr:rowOff>134620</xdr:rowOff>
    </xdr:to>
    <xdr:sp macro="" textlink="">
      <xdr:nvSpPr>
        <xdr:cNvPr id="495" name="フローチャート: 判断 494">
          <a:extLst>
            <a:ext uri="{FF2B5EF4-FFF2-40B4-BE49-F238E27FC236}">
              <a16:creationId xmlns:a16="http://schemas.microsoft.com/office/drawing/2014/main" id="{C277C76C-519F-4193-A312-D91E7390E850}"/>
            </a:ext>
          </a:extLst>
        </xdr:cNvPr>
        <xdr:cNvSpPr/>
      </xdr:nvSpPr>
      <xdr:spPr>
        <a:xfrm>
          <a:off x="11487150" y="614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6" name="テキスト ボックス 495">
          <a:extLst>
            <a:ext uri="{FF2B5EF4-FFF2-40B4-BE49-F238E27FC236}">
              <a16:creationId xmlns:a16="http://schemas.microsoft.com/office/drawing/2014/main" id="{2D103296-8451-4D56-88EB-846A58F6FE8C}"/>
            </a:ext>
          </a:extLst>
        </xdr:cNvPr>
        <xdr:cNvSpPr txBox="1"/>
      </xdr:nvSpPr>
      <xdr:spPr>
        <a:xfrm>
          <a:off x="14528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7" name="テキスト ボックス 496">
          <a:extLst>
            <a:ext uri="{FF2B5EF4-FFF2-40B4-BE49-F238E27FC236}">
              <a16:creationId xmlns:a16="http://schemas.microsoft.com/office/drawing/2014/main" id="{925BDF1E-E2E0-4995-ADE2-FF50B3F19FD2}"/>
            </a:ext>
          </a:extLst>
        </xdr:cNvPr>
        <xdr:cNvSpPr txBox="1"/>
      </xdr:nvSpPr>
      <xdr:spPr>
        <a:xfrm>
          <a:off x="137668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8" name="テキスト ボックス 497">
          <a:extLst>
            <a:ext uri="{FF2B5EF4-FFF2-40B4-BE49-F238E27FC236}">
              <a16:creationId xmlns:a16="http://schemas.microsoft.com/office/drawing/2014/main" id="{05A48295-9972-4063-A697-45D289374D0C}"/>
            </a:ext>
          </a:extLst>
        </xdr:cNvPr>
        <xdr:cNvSpPr txBox="1"/>
      </xdr:nvSpPr>
      <xdr:spPr>
        <a:xfrm>
          <a:off x="129730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9" name="テキスト ボックス 498">
          <a:extLst>
            <a:ext uri="{FF2B5EF4-FFF2-40B4-BE49-F238E27FC236}">
              <a16:creationId xmlns:a16="http://schemas.microsoft.com/office/drawing/2014/main" id="{77B8B79B-905B-4475-8F27-CC4382BF700A}"/>
            </a:ext>
          </a:extLst>
        </xdr:cNvPr>
        <xdr:cNvSpPr txBox="1"/>
      </xdr:nvSpPr>
      <xdr:spPr>
        <a:xfrm>
          <a:off x="12172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00" name="テキスト ボックス 499">
          <a:extLst>
            <a:ext uri="{FF2B5EF4-FFF2-40B4-BE49-F238E27FC236}">
              <a16:creationId xmlns:a16="http://schemas.microsoft.com/office/drawing/2014/main" id="{AB97A398-0265-4A25-AE1B-CBABA779C55D}"/>
            </a:ext>
          </a:extLst>
        </xdr:cNvPr>
        <xdr:cNvSpPr txBox="1"/>
      </xdr:nvSpPr>
      <xdr:spPr>
        <a:xfrm>
          <a:off x="11366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6350</xdr:rowOff>
    </xdr:from>
    <xdr:to>
      <xdr:col>85</xdr:col>
      <xdr:colOff>177800</xdr:colOff>
      <xdr:row>37</xdr:row>
      <xdr:rowOff>107950</xdr:rowOff>
    </xdr:to>
    <xdr:sp macro="" textlink="">
      <xdr:nvSpPr>
        <xdr:cNvPr id="501" name="楕円 500">
          <a:extLst>
            <a:ext uri="{FF2B5EF4-FFF2-40B4-BE49-F238E27FC236}">
              <a16:creationId xmlns:a16="http://schemas.microsoft.com/office/drawing/2014/main" id="{31B979C3-6914-4A1C-9B04-B1670F53EBB9}"/>
            </a:ext>
          </a:extLst>
        </xdr:cNvPr>
        <xdr:cNvSpPr/>
      </xdr:nvSpPr>
      <xdr:spPr>
        <a:xfrm>
          <a:off x="14649450" y="612140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29227</xdr:rowOff>
    </xdr:from>
    <xdr:ext cx="405111" cy="259045"/>
    <xdr:sp macro="" textlink="">
      <xdr:nvSpPr>
        <xdr:cNvPr id="502" name="【一般廃棄物処理施設】&#10;有形固定資産減価償却率該当値テキスト">
          <a:extLst>
            <a:ext uri="{FF2B5EF4-FFF2-40B4-BE49-F238E27FC236}">
              <a16:creationId xmlns:a16="http://schemas.microsoft.com/office/drawing/2014/main" id="{7F315C56-2FFD-4C5C-97A3-AA03B4633ACA}"/>
            </a:ext>
          </a:extLst>
        </xdr:cNvPr>
        <xdr:cNvSpPr txBox="1"/>
      </xdr:nvSpPr>
      <xdr:spPr>
        <a:xfrm>
          <a:off x="14738350" y="5979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128270</xdr:rowOff>
    </xdr:from>
    <xdr:to>
      <xdr:col>81</xdr:col>
      <xdr:colOff>101600</xdr:colOff>
      <xdr:row>37</xdr:row>
      <xdr:rowOff>58420</xdr:rowOff>
    </xdr:to>
    <xdr:sp macro="" textlink="">
      <xdr:nvSpPr>
        <xdr:cNvPr id="503" name="楕円 502">
          <a:extLst>
            <a:ext uri="{FF2B5EF4-FFF2-40B4-BE49-F238E27FC236}">
              <a16:creationId xmlns:a16="http://schemas.microsoft.com/office/drawing/2014/main" id="{08CFF43B-DE26-4EC9-9086-43E5BB0D7477}"/>
            </a:ext>
          </a:extLst>
        </xdr:cNvPr>
        <xdr:cNvSpPr/>
      </xdr:nvSpPr>
      <xdr:spPr>
        <a:xfrm>
          <a:off x="13887450" y="6078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7620</xdr:rowOff>
    </xdr:from>
    <xdr:to>
      <xdr:col>85</xdr:col>
      <xdr:colOff>127000</xdr:colOff>
      <xdr:row>37</xdr:row>
      <xdr:rowOff>57150</xdr:rowOff>
    </xdr:to>
    <xdr:cxnSp macro="">
      <xdr:nvCxnSpPr>
        <xdr:cNvPr id="504" name="直線コネクタ 503">
          <a:extLst>
            <a:ext uri="{FF2B5EF4-FFF2-40B4-BE49-F238E27FC236}">
              <a16:creationId xmlns:a16="http://schemas.microsoft.com/office/drawing/2014/main" id="{D4402ADC-E8BE-435E-850E-EDD394C74635}"/>
            </a:ext>
          </a:extLst>
        </xdr:cNvPr>
        <xdr:cNvCxnSpPr/>
      </xdr:nvCxnSpPr>
      <xdr:spPr>
        <a:xfrm>
          <a:off x="13938250" y="6122670"/>
          <a:ext cx="762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133985</xdr:rowOff>
    </xdr:from>
    <xdr:to>
      <xdr:col>76</xdr:col>
      <xdr:colOff>165100</xdr:colOff>
      <xdr:row>37</xdr:row>
      <xdr:rowOff>64135</xdr:rowOff>
    </xdr:to>
    <xdr:sp macro="" textlink="">
      <xdr:nvSpPr>
        <xdr:cNvPr id="505" name="楕円 504">
          <a:extLst>
            <a:ext uri="{FF2B5EF4-FFF2-40B4-BE49-F238E27FC236}">
              <a16:creationId xmlns:a16="http://schemas.microsoft.com/office/drawing/2014/main" id="{60575B80-1907-4475-97CA-045D378924A0}"/>
            </a:ext>
          </a:extLst>
        </xdr:cNvPr>
        <xdr:cNvSpPr/>
      </xdr:nvSpPr>
      <xdr:spPr>
        <a:xfrm>
          <a:off x="13093700" y="60839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7620</xdr:rowOff>
    </xdr:from>
    <xdr:to>
      <xdr:col>81</xdr:col>
      <xdr:colOff>50800</xdr:colOff>
      <xdr:row>37</xdr:row>
      <xdr:rowOff>13335</xdr:rowOff>
    </xdr:to>
    <xdr:cxnSp macro="">
      <xdr:nvCxnSpPr>
        <xdr:cNvPr id="506" name="直線コネクタ 505">
          <a:extLst>
            <a:ext uri="{FF2B5EF4-FFF2-40B4-BE49-F238E27FC236}">
              <a16:creationId xmlns:a16="http://schemas.microsoft.com/office/drawing/2014/main" id="{551934D8-0B0E-4A12-9905-E21067B0DAD2}"/>
            </a:ext>
          </a:extLst>
        </xdr:cNvPr>
        <xdr:cNvCxnSpPr/>
      </xdr:nvCxnSpPr>
      <xdr:spPr>
        <a:xfrm flipV="1">
          <a:off x="13144500" y="6122670"/>
          <a:ext cx="79375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84455</xdr:rowOff>
    </xdr:from>
    <xdr:to>
      <xdr:col>72</xdr:col>
      <xdr:colOff>38100</xdr:colOff>
      <xdr:row>37</xdr:row>
      <xdr:rowOff>14605</xdr:rowOff>
    </xdr:to>
    <xdr:sp macro="" textlink="">
      <xdr:nvSpPr>
        <xdr:cNvPr id="507" name="楕円 506">
          <a:extLst>
            <a:ext uri="{FF2B5EF4-FFF2-40B4-BE49-F238E27FC236}">
              <a16:creationId xmlns:a16="http://schemas.microsoft.com/office/drawing/2014/main" id="{60C841A8-5F56-4519-97F4-A9E5BDA0C2E1}"/>
            </a:ext>
          </a:extLst>
        </xdr:cNvPr>
        <xdr:cNvSpPr/>
      </xdr:nvSpPr>
      <xdr:spPr>
        <a:xfrm>
          <a:off x="12299950" y="603440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135255</xdr:rowOff>
    </xdr:from>
    <xdr:to>
      <xdr:col>76</xdr:col>
      <xdr:colOff>114300</xdr:colOff>
      <xdr:row>37</xdr:row>
      <xdr:rowOff>13335</xdr:rowOff>
    </xdr:to>
    <xdr:cxnSp macro="">
      <xdr:nvCxnSpPr>
        <xdr:cNvPr id="508" name="直線コネクタ 507">
          <a:extLst>
            <a:ext uri="{FF2B5EF4-FFF2-40B4-BE49-F238E27FC236}">
              <a16:creationId xmlns:a16="http://schemas.microsoft.com/office/drawing/2014/main" id="{5B3A2F72-2F74-4B31-8E45-1BE3DABF485B}"/>
            </a:ext>
          </a:extLst>
        </xdr:cNvPr>
        <xdr:cNvCxnSpPr/>
      </xdr:nvCxnSpPr>
      <xdr:spPr>
        <a:xfrm>
          <a:off x="12344400" y="6085205"/>
          <a:ext cx="8001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5732</xdr:rowOff>
    </xdr:from>
    <xdr:ext cx="405111" cy="259045"/>
    <xdr:sp macro="" textlink="">
      <xdr:nvSpPr>
        <xdr:cNvPr id="509" name="n_1aveValue【一般廃棄物処理施設】&#10;有形固定資産減価償却率">
          <a:extLst>
            <a:ext uri="{FF2B5EF4-FFF2-40B4-BE49-F238E27FC236}">
              <a16:creationId xmlns:a16="http://schemas.microsoft.com/office/drawing/2014/main" id="{279DA5C2-ACA7-4C99-BBAB-97630EC12AD2}"/>
            </a:ext>
          </a:extLst>
        </xdr:cNvPr>
        <xdr:cNvSpPr txBox="1"/>
      </xdr:nvSpPr>
      <xdr:spPr>
        <a:xfrm>
          <a:off x="13742044" y="6285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152417</xdr:rowOff>
    </xdr:from>
    <xdr:ext cx="405111" cy="259045"/>
    <xdr:sp macro="" textlink="">
      <xdr:nvSpPr>
        <xdr:cNvPr id="510" name="n_2aveValue【一般廃棄物処理施設】&#10;有形固定資産減価償却率">
          <a:extLst>
            <a:ext uri="{FF2B5EF4-FFF2-40B4-BE49-F238E27FC236}">
              <a16:creationId xmlns:a16="http://schemas.microsoft.com/office/drawing/2014/main" id="{41F7C8C4-AEAA-445A-9473-065D5C3BB34D}"/>
            </a:ext>
          </a:extLst>
        </xdr:cNvPr>
        <xdr:cNvSpPr txBox="1"/>
      </xdr:nvSpPr>
      <xdr:spPr>
        <a:xfrm>
          <a:off x="12960994" y="626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139082</xdr:rowOff>
    </xdr:from>
    <xdr:ext cx="405111" cy="259045"/>
    <xdr:sp macro="" textlink="">
      <xdr:nvSpPr>
        <xdr:cNvPr id="511" name="n_3aveValue【一般廃棄物処理施設】&#10;有形固定資産減価償却率">
          <a:extLst>
            <a:ext uri="{FF2B5EF4-FFF2-40B4-BE49-F238E27FC236}">
              <a16:creationId xmlns:a16="http://schemas.microsoft.com/office/drawing/2014/main" id="{8D87429E-E101-4CC9-80AD-325D82454201}"/>
            </a:ext>
          </a:extLst>
        </xdr:cNvPr>
        <xdr:cNvSpPr txBox="1"/>
      </xdr:nvSpPr>
      <xdr:spPr>
        <a:xfrm>
          <a:off x="12167244" y="625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151147</xdr:rowOff>
    </xdr:from>
    <xdr:ext cx="405111" cy="259045"/>
    <xdr:sp macro="" textlink="">
      <xdr:nvSpPr>
        <xdr:cNvPr id="512" name="n_4aveValue【一般廃棄物処理施設】&#10;有形固定資産減価償却率">
          <a:extLst>
            <a:ext uri="{FF2B5EF4-FFF2-40B4-BE49-F238E27FC236}">
              <a16:creationId xmlns:a16="http://schemas.microsoft.com/office/drawing/2014/main" id="{A8688C81-C90F-4C4E-A0BF-1F0ABC4F4F2A}"/>
            </a:ext>
          </a:extLst>
        </xdr:cNvPr>
        <xdr:cNvSpPr txBox="1"/>
      </xdr:nvSpPr>
      <xdr:spPr>
        <a:xfrm>
          <a:off x="11354444" y="5935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74947</xdr:rowOff>
    </xdr:from>
    <xdr:ext cx="405111" cy="259045"/>
    <xdr:sp macro="" textlink="">
      <xdr:nvSpPr>
        <xdr:cNvPr id="513" name="n_1mainValue【一般廃棄物処理施設】&#10;有形固定資産減価償却率">
          <a:extLst>
            <a:ext uri="{FF2B5EF4-FFF2-40B4-BE49-F238E27FC236}">
              <a16:creationId xmlns:a16="http://schemas.microsoft.com/office/drawing/2014/main" id="{18B95F43-EDF0-40C0-93B9-E588A48067A4}"/>
            </a:ext>
          </a:extLst>
        </xdr:cNvPr>
        <xdr:cNvSpPr txBox="1"/>
      </xdr:nvSpPr>
      <xdr:spPr>
        <a:xfrm>
          <a:off x="13742044" y="5859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80662</xdr:rowOff>
    </xdr:from>
    <xdr:ext cx="405111" cy="259045"/>
    <xdr:sp macro="" textlink="">
      <xdr:nvSpPr>
        <xdr:cNvPr id="514" name="n_2mainValue【一般廃棄物処理施設】&#10;有形固定資産減価償却率">
          <a:extLst>
            <a:ext uri="{FF2B5EF4-FFF2-40B4-BE49-F238E27FC236}">
              <a16:creationId xmlns:a16="http://schemas.microsoft.com/office/drawing/2014/main" id="{AA3BF730-0299-48D9-8F12-218FCE9C56D8}"/>
            </a:ext>
          </a:extLst>
        </xdr:cNvPr>
        <xdr:cNvSpPr txBox="1"/>
      </xdr:nvSpPr>
      <xdr:spPr>
        <a:xfrm>
          <a:off x="12960994" y="5865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31132</xdr:rowOff>
    </xdr:from>
    <xdr:ext cx="405111" cy="259045"/>
    <xdr:sp macro="" textlink="">
      <xdr:nvSpPr>
        <xdr:cNvPr id="515" name="n_3mainValue【一般廃棄物処理施設】&#10;有形固定資産減価償却率">
          <a:extLst>
            <a:ext uri="{FF2B5EF4-FFF2-40B4-BE49-F238E27FC236}">
              <a16:creationId xmlns:a16="http://schemas.microsoft.com/office/drawing/2014/main" id="{231B3181-BC9B-49EE-98B9-8E4091403F7B}"/>
            </a:ext>
          </a:extLst>
        </xdr:cNvPr>
        <xdr:cNvSpPr txBox="1"/>
      </xdr:nvSpPr>
      <xdr:spPr>
        <a:xfrm>
          <a:off x="12167244" y="5815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16" name="正方形/長方形 515">
          <a:extLst>
            <a:ext uri="{FF2B5EF4-FFF2-40B4-BE49-F238E27FC236}">
              <a16:creationId xmlns:a16="http://schemas.microsoft.com/office/drawing/2014/main" id="{C9FB0129-2E4A-4FA1-94B4-CE67E91C2D88}"/>
            </a:ext>
          </a:extLst>
        </xdr:cNvPr>
        <xdr:cNvSpPr/>
      </xdr:nvSpPr>
      <xdr:spPr>
        <a:xfrm>
          <a:off x="16459200" y="40449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7" name="正方形/長方形 516">
          <a:extLst>
            <a:ext uri="{FF2B5EF4-FFF2-40B4-BE49-F238E27FC236}">
              <a16:creationId xmlns:a16="http://schemas.microsoft.com/office/drawing/2014/main" id="{AB3288F8-EFC8-4804-AA56-65439ABEC426}"/>
            </a:ext>
          </a:extLst>
        </xdr:cNvPr>
        <xdr:cNvSpPr/>
      </xdr:nvSpPr>
      <xdr:spPr>
        <a:xfrm>
          <a:off x="165862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8" name="正方形/長方形 517">
          <a:extLst>
            <a:ext uri="{FF2B5EF4-FFF2-40B4-BE49-F238E27FC236}">
              <a16:creationId xmlns:a16="http://schemas.microsoft.com/office/drawing/2014/main" id="{BE730DE3-1AEA-4404-B760-915EF700550A}"/>
            </a:ext>
          </a:extLst>
        </xdr:cNvPr>
        <xdr:cNvSpPr/>
      </xdr:nvSpPr>
      <xdr:spPr>
        <a:xfrm>
          <a:off x="165862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9" name="正方形/長方形 518">
          <a:extLst>
            <a:ext uri="{FF2B5EF4-FFF2-40B4-BE49-F238E27FC236}">
              <a16:creationId xmlns:a16="http://schemas.microsoft.com/office/drawing/2014/main" id="{559B91F9-7900-433F-942E-405B8C137422}"/>
            </a:ext>
          </a:extLst>
        </xdr:cNvPr>
        <xdr:cNvSpPr/>
      </xdr:nvSpPr>
      <xdr:spPr>
        <a:xfrm>
          <a:off x="174879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20" name="正方形/長方形 519">
          <a:extLst>
            <a:ext uri="{FF2B5EF4-FFF2-40B4-BE49-F238E27FC236}">
              <a16:creationId xmlns:a16="http://schemas.microsoft.com/office/drawing/2014/main" id="{BD37D973-6AC9-462F-95CB-8ABBB4723A30}"/>
            </a:ext>
          </a:extLst>
        </xdr:cNvPr>
        <xdr:cNvSpPr/>
      </xdr:nvSpPr>
      <xdr:spPr>
        <a:xfrm>
          <a:off x="174879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21" name="正方形/長方形 520">
          <a:extLst>
            <a:ext uri="{FF2B5EF4-FFF2-40B4-BE49-F238E27FC236}">
              <a16:creationId xmlns:a16="http://schemas.microsoft.com/office/drawing/2014/main" id="{B994F1F2-90BC-4A11-B5B8-276BC3029A75}"/>
            </a:ext>
          </a:extLst>
        </xdr:cNvPr>
        <xdr:cNvSpPr/>
      </xdr:nvSpPr>
      <xdr:spPr>
        <a:xfrm>
          <a:off x="18516600" y="46799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22" name="正方形/長方形 521">
          <a:extLst>
            <a:ext uri="{FF2B5EF4-FFF2-40B4-BE49-F238E27FC236}">
              <a16:creationId xmlns:a16="http://schemas.microsoft.com/office/drawing/2014/main" id="{046E28FF-C64E-49D1-9A09-D8013AC2D9C0}"/>
            </a:ext>
          </a:extLst>
        </xdr:cNvPr>
        <xdr:cNvSpPr/>
      </xdr:nvSpPr>
      <xdr:spPr>
        <a:xfrm>
          <a:off x="18516600" y="48768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23" name="正方形/長方形 522">
          <a:extLst>
            <a:ext uri="{FF2B5EF4-FFF2-40B4-BE49-F238E27FC236}">
              <a16:creationId xmlns:a16="http://schemas.microsoft.com/office/drawing/2014/main" id="{F9BD93DC-45F0-4693-BA16-8B5B9DF6CCF1}"/>
            </a:ext>
          </a:extLst>
        </xdr:cNvPr>
        <xdr:cNvSpPr/>
      </xdr:nvSpPr>
      <xdr:spPr>
        <a:xfrm>
          <a:off x="16459200" y="51435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24" name="テキスト ボックス 523">
          <a:extLst>
            <a:ext uri="{FF2B5EF4-FFF2-40B4-BE49-F238E27FC236}">
              <a16:creationId xmlns:a16="http://schemas.microsoft.com/office/drawing/2014/main" id="{01891E02-578E-46EF-A167-DD380847B051}"/>
            </a:ext>
          </a:extLst>
        </xdr:cNvPr>
        <xdr:cNvSpPr txBox="1"/>
      </xdr:nvSpPr>
      <xdr:spPr>
        <a:xfrm>
          <a:off x="16440150" y="49593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25" name="直線コネクタ 524">
          <a:extLst>
            <a:ext uri="{FF2B5EF4-FFF2-40B4-BE49-F238E27FC236}">
              <a16:creationId xmlns:a16="http://schemas.microsoft.com/office/drawing/2014/main" id="{4BE142D4-29CE-4994-BBD2-C211787852E4}"/>
            </a:ext>
          </a:extLst>
        </xdr:cNvPr>
        <xdr:cNvCxnSpPr/>
      </xdr:nvCxnSpPr>
      <xdr:spPr>
        <a:xfrm>
          <a:off x="16459200" y="7346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26" name="直線コネクタ 525">
          <a:extLst>
            <a:ext uri="{FF2B5EF4-FFF2-40B4-BE49-F238E27FC236}">
              <a16:creationId xmlns:a16="http://schemas.microsoft.com/office/drawing/2014/main" id="{B40BADF8-5ED6-41A9-A6C0-9E6FE75BD927}"/>
            </a:ext>
          </a:extLst>
        </xdr:cNvPr>
        <xdr:cNvCxnSpPr/>
      </xdr:nvCxnSpPr>
      <xdr:spPr>
        <a:xfrm>
          <a:off x="16459200" y="6978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27" name="テキスト ボックス 526">
          <a:extLst>
            <a:ext uri="{FF2B5EF4-FFF2-40B4-BE49-F238E27FC236}">
              <a16:creationId xmlns:a16="http://schemas.microsoft.com/office/drawing/2014/main" id="{C20736DF-0CC8-4DFF-9C11-DF52899FD181}"/>
            </a:ext>
          </a:extLst>
        </xdr:cNvPr>
        <xdr:cNvSpPr txBox="1"/>
      </xdr:nvSpPr>
      <xdr:spPr>
        <a:xfrm>
          <a:off x="16248514" y="684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28" name="直線コネクタ 527">
          <a:extLst>
            <a:ext uri="{FF2B5EF4-FFF2-40B4-BE49-F238E27FC236}">
              <a16:creationId xmlns:a16="http://schemas.microsoft.com/office/drawing/2014/main" id="{D5EE7F46-6A99-4072-8F6D-59FC6DCC055E}"/>
            </a:ext>
          </a:extLst>
        </xdr:cNvPr>
        <xdr:cNvCxnSpPr/>
      </xdr:nvCxnSpPr>
      <xdr:spPr>
        <a:xfrm>
          <a:off x="16459200" y="6610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29" name="テキスト ボックス 528">
          <a:extLst>
            <a:ext uri="{FF2B5EF4-FFF2-40B4-BE49-F238E27FC236}">
              <a16:creationId xmlns:a16="http://schemas.microsoft.com/office/drawing/2014/main" id="{DA934B3E-FBC4-464F-80C9-1968BA9F9C0D}"/>
            </a:ext>
          </a:extLst>
        </xdr:cNvPr>
        <xdr:cNvSpPr txBox="1"/>
      </xdr:nvSpPr>
      <xdr:spPr>
        <a:xfrm>
          <a:off x="15985051" y="6474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30" name="直線コネクタ 529">
          <a:extLst>
            <a:ext uri="{FF2B5EF4-FFF2-40B4-BE49-F238E27FC236}">
              <a16:creationId xmlns:a16="http://schemas.microsoft.com/office/drawing/2014/main" id="{95761BAC-024A-4D3B-A7D1-294B0469C810}"/>
            </a:ext>
          </a:extLst>
        </xdr:cNvPr>
        <xdr:cNvCxnSpPr/>
      </xdr:nvCxnSpPr>
      <xdr:spPr>
        <a:xfrm>
          <a:off x="16459200" y="624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31" name="テキスト ボックス 530">
          <a:extLst>
            <a:ext uri="{FF2B5EF4-FFF2-40B4-BE49-F238E27FC236}">
              <a16:creationId xmlns:a16="http://schemas.microsoft.com/office/drawing/2014/main" id="{63C73216-7EE9-4AFC-B5E0-BF8278BC22F2}"/>
            </a:ext>
          </a:extLst>
        </xdr:cNvPr>
        <xdr:cNvSpPr txBox="1"/>
      </xdr:nvSpPr>
      <xdr:spPr>
        <a:xfrm>
          <a:off x="159399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32" name="直線コネクタ 531">
          <a:extLst>
            <a:ext uri="{FF2B5EF4-FFF2-40B4-BE49-F238E27FC236}">
              <a16:creationId xmlns:a16="http://schemas.microsoft.com/office/drawing/2014/main" id="{607F0E90-E73B-4AE1-BCDC-43C903453832}"/>
            </a:ext>
          </a:extLst>
        </xdr:cNvPr>
        <xdr:cNvCxnSpPr/>
      </xdr:nvCxnSpPr>
      <xdr:spPr>
        <a:xfrm>
          <a:off x="16459200" y="5880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33" name="テキスト ボックス 532">
          <a:extLst>
            <a:ext uri="{FF2B5EF4-FFF2-40B4-BE49-F238E27FC236}">
              <a16:creationId xmlns:a16="http://schemas.microsoft.com/office/drawing/2014/main" id="{FF593EA7-1879-493B-A603-A44CBB242601}"/>
            </a:ext>
          </a:extLst>
        </xdr:cNvPr>
        <xdr:cNvSpPr txBox="1"/>
      </xdr:nvSpPr>
      <xdr:spPr>
        <a:xfrm>
          <a:off x="15939981" y="5744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34" name="直線コネクタ 533">
          <a:extLst>
            <a:ext uri="{FF2B5EF4-FFF2-40B4-BE49-F238E27FC236}">
              <a16:creationId xmlns:a16="http://schemas.microsoft.com/office/drawing/2014/main" id="{6702CD7A-BAFD-4E37-964E-5DCE3C297444}"/>
            </a:ext>
          </a:extLst>
        </xdr:cNvPr>
        <xdr:cNvCxnSpPr/>
      </xdr:nvCxnSpPr>
      <xdr:spPr>
        <a:xfrm>
          <a:off x="16459200" y="5511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35" name="テキスト ボックス 534">
          <a:extLst>
            <a:ext uri="{FF2B5EF4-FFF2-40B4-BE49-F238E27FC236}">
              <a16:creationId xmlns:a16="http://schemas.microsoft.com/office/drawing/2014/main" id="{94483C32-66B3-4E45-BDF4-792F681D527B}"/>
            </a:ext>
          </a:extLst>
        </xdr:cNvPr>
        <xdr:cNvSpPr txBox="1"/>
      </xdr:nvSpPr>
      <xdr:spPr>
        <a:xfrm>
          <a:off x="15939981" y="53759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36" name="直線コネクタ 535">
          <a:extLst>
            <a:ext uri="{FF2B5EF4-FFF2-40B4-BE49-F238E27FC236}">
              <a16:creationId xmlns:a16="http://schemas.microsoft.com/office/drawing/2014/main" id="{E8253143-CC2A-48AA-8D38-4F1EB429C6F8}"/>
            </a:ext>
          </a:extLst>
        </xdr:cNvPr>
        <xdr:cNvCxnSpPr/>
      </xdr:nvCxnSpPr>
      <xdr:spPr>
        <a:xfrm>
          <a:off x="16459200" y="5143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37" name="テキスト ボックス 536">
          <a:extLst>
            <a:ext uri="{FF2B5EF4-FFF2-40B4-BE49-F238E27FC236}">
              <a16:creationId xmlns:a16="http://schemas.microsoft.com/office/drawing/2014/main" id="{68DD0123-23FB-471C-A85A-E64A17402EF4}"/>
            </a:ext>
          </a:extLst>
        </xdr:cNvPr>
        <xdr:cNvSpPr txBox="1"/>
      </xdr:nvSpPr>
      <xdr:spPr>
        <a:xfrm>
          <a:off x="15939981" y="50076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8" name="【一般廃棄物処理施設】&#10;一人当たり有形固定資産（償却資産）額グラフ枠">
          <a:extLst>
            <a:ext uri="{FF2B5EF4-FFF2-40B4-BE49-F238E27FC236}">
              <a16:creationId xmlns:a16="http://schemas.microsoft.com/office/drawing/2014/main" id="{EEDFA360-D32B-4BDB-992C-C704A6556843}"/>
            </a:ext>
          </a:extLst>
        </xdr:cNvPr>
        <xdr:cNvSpPr/>
      </xdr:nvSpPr>
      <xdr:spPr>
        <a:xfrm>
          <a:off x="16459200" y="51435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44188</xdr:rowOff>
    </xdr:from>
    <xdr:to>
      <xdr:col>116</xdr:col>
      <xdr:colOff>62864</xdr:colOff>
      <xdr:row>42</xdr:row>
      <xdr:rowOff>17290</xdr:rowOff>
    </xdr:to>
    <xdr:cxnSp macro="">
      <xdr:nvCxnSpPr>
        <xdr:cNvPr id="539" name="直線コネクタ 538">
          <a:extLst>
            <a:ext uri="{FF2B5EF4-FFF2-40B4-BE49-F238E27FC236}">
              <a16:creationId xmlns:a16="http://schemas.microsoft.com/office/drawing/2014/main" id="{58A2F824-BF76-4334-A86A-B13BC90FD6EC}"/>
            </a:ext>
          </a:extLst>
        </xdr:cNvPr>
        <xdr:cNvCxnSpPr/>
      </xdr:nvCxnSpPr>
      <xdr:spPr>
        <a:xfrm flipV="1">
          <a:off x="19951064" y="5498838"/>
          <a:ext cx="0" cy="14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21117</xdr:rowOff>
    </xdr:from>
    <xdr:ext cx="469744" cy="259045"/>
    <xdr:sp macro="" textlink="">
      <xdr:nvSpPr>
        <xdr:cNvPr id="540" name="【一般廃棄物処理施設】&#10;一人当たり有形固定資産（償却資産）額最小値テキスト">
          <a:extLst>
            <a:ext uri="{FF2B5EF4-FFF2-40B4-BE49-F238E27FC236}">
              <a16:creationId xmlns:a16="http://schemas.microsoft.com/office/drawing/2014/main" id="{E001E1CC-9551-4359-A5D1-1A0428448187}"/>
            </a:ext>
          </a:extLst>
        </xdr:cNvPr>
        <xdr:cNvSpPr txBox="1"/>
      </xdr:nvSpPr>
      <xdr:spPr>
        <a:xfrm>
          <a:off x="19989800" y="696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17290</xdr:rowOff>
    </xdr:from>
    <xdr:to>
      <xdr:col>116</xdr:col>
      <xdr:colOff>152400</xdr:colOff>
      <xdr:row>42</xdr:row>
      <xdr:rowOff>17290</xdr:rowOff>
    </xdr:to>
    <xdr:cxnSp macro="">
      <xdr:nvCxnSpPr>
        <xdr:cNvPr id="541" name="直線コネクタ 540">
          <a:extLst>
            <a:ext uri="{FF2B5EF4-FFF2-40B4-BE49-F238E27FC236}">
              <a16:creationId xmlns:a16="http://schemas.microsoft.com/office/drawing/2014/main" id="{51FF2E62-C9CC-403C-AD75-FD826DE7D5A8}"/>
            </a:ext>
          </a:extLst>
        </xdr:cNvPr>
        <xdr:cNvCxnSpPr/>
      </xdr:nvCxnSpPr>
      <xdr:spPr>
        <a:xfrm>
          <a:off x="19881850" y="69578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162315</xdr:rowOff>
    </xdr:from>
    <xdr:ext cx="599010" cy="259045"/>
    <xdr:sp macro="" textlink="">
      <xdr:nvSpPr>
        <xdr:cNvPr id="542" name="【一般廃棄物処理施設】&#10;一人当たり有形固定資産（償却資産）額最大値テキスト">
          <a:extLst>
            <a:ext uri="{FF2B5EF4-FFF2-40B4-BE49-F238E27FC236}">
              <a16:creationId xmlns:a16="http://schemas.microsoft.com/office/drawing/2014/main" id="{154AC25F-CAF9-4CCD-AE38-BD97EC3A47F6}"/>
            </a:ext>
          </a:extLst>
        </xdr:cNvPr>
        <xdr:cNvSpPr txBox="1"/>
      </xdr:nvSpPr>
      <xdr:spPr>
        <a:xfrm>
          <a:off x="19989800" y="5286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44188</xdr:rowOff>
    </xdr:from>
    <xdr:to>
      <xdr:col>116</xdr:col>
      <xdr:colOff>152400</xdr:colOff>
      <xdr:row>33</xdr:row>
      <xdr:rowOff>44188</xdr:rowOff>
    </xdr:to>
    <xdr:cxnSp macro="">
      <xdr:nvCxnSpPr>
        <xdr:cNvPr id="543" name="直線コネクタ 542">
          <a:extLst>
            <a:ext uri="{FF2B5EF4-FFF2-40B4-BE49-F238E27FC236}">
              <a16:creationId xmlns:a16="http://schemas.microsoft.com/office/drawing/2014/main" id="{D38F5129-935E-4457-933B-2C6707305006}"/>
            </a:ext>
          </a:extLst>
        </xdr:cNvPr>
        <xdr:cNvCxnSpPr/>
      </xdr:nvCxnSpPr>
      <xdr:spPr>
        <a:xfrm>
          <a:off x="19881850" y="54988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62334</xdr:rowOff>
    </xdr:from>
    <xdr:ext cx="534377" cy="259045"/>
    <xdr:sp macro="" textlink="">
      <xdr:nvSpPr>
        <xdr:cNvPr id="544" name="【一般廃棄物処理施設】&#10;一人当たり有形固定資産（償却資産）額平均値テキスト">
          <a:extLst>
            <a:ext uri="{FF2B5EF4-FFF2-40B4-BE49-F238E27FC236}">
              <a16:creationId xmlns:a16="http://schemas.microsoft.com/office/drawing/2014/main" id="{677E9F7B-CD06-48E6-8DBD-F37EF90769D9}"/>
            </a:ext>
          </a:extLst>
        </xdr:cNvPr>
        <xdr:cNvSpPr txBox="1"/>
      </xdr:nvSpPr>
      <xdr:spPr>
        <a:xfrm>
          <a:off x="19989800" y="6342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83907</xdr:rowOff>
    </xdr:from>
    <xdr:to>
      <xdr:col>116</xdr:col>
      <xdr:colOff>114300</xdr:colOff>
      <xdr:row>39</xdr:row>
      <xdr:rowOff>14057</xdr:rowOff>
    </xdr:to>
    <xdr:sp macro="" textlink="">
      <xdr:nvSpPr>
        <xdr:cNvPr id="545" name="フローチャート: 判断 544">
          <a:extLst>
            <a:ext uri="{FF2B5EF4-FFF2-40B4-BE49-F238E27FC236}">
              <a16:creationId xmlns:a16="http://schemas.microsoft.com/office/drawing/2014/main" id="{E4E8E5E1-A1AF-46E7-B25E-06252EE5A045}"/>
            </a:ext>
          </a:extLst>
        </xdr:cNvPr>
        <xdr:cNvSpPr/>
      </xdr:nvSpPr>
      <xdr:spPr>
        <a:xfrm>
          <a:off x="19900900" y="63640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96220</xdr:rowOff>
    </xdr:from>
    <xdr:to>
      <xdr:col>112</xdr:col>
      <xdr:colOff>38100</xdr:colOff>
      <xdr:row>39</xdr:row>
      <xdr:rowOff>26370</xdr:rowOff>
    </xdr:to>
    <xdr:sp macro="" textlink="">
      <xdr:nvSpPr>
        <xdr:cNvPr id="546" name="フローチャート: 判断 545">
          <a:extLst>
            <a:ext uri="{FF2B5EF4-FFF2-40B4-BE49-F238E27FC236}">
              <a16:creationId xmlns:a16="http://schemas.microsoft.com/office/drawing/2014/main" id="{2A0203B5-2C3E-4964-B941-11D5142C2B5F}"/>
            </a:ext>
          </a:extLst>
        </xdr:cNvPr>
        <xdr:cNvSpPr/>
      </xdr:nvSpPr>
      <xdr:spPr>
        <a:xfrm>
          <a:off x="19157950" y="637637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110599</xdr:rowOff>
    </xdr:from>
    <xdr:to>
      <xdr:col>107</xdr:col>
      <xdr:colOff>101600</xdr:colOff>
      <xdr:row>39</xdr:row>
      <xdr:rowOff>40749</xdr:rowOff>
    </xdr:to>
    <xdr:sp macro="" textlink="">
      <xdr:nvSpPr>
        <xdr:cNvPr id="547" name="フローチャート: 判断 546">
          <a:extLst>
            <a:ext uri="{FF2B5EF4-FFF2-40B4-BE49-F238E27FC236}">
              <a16:creationId xmlns:a16="http://schemas.microsoft.com/office/drawing/2014/main" id="{738664E1-ED34-44BF-A89F-B5F17F53830A}"/>
            </a:ext>
          </a:extLst>
        </xdr:cNvPr>
        <xdr:cNvSpPr/>
      </xdr:nvSpPr>
      <xdr:spPr>
        <a:xfrm>
          <a:off x="18345150" y="63907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129801</xdr:rowOff>
    </xdr:from>
    <xdr:to>
      <xdr:col>102</xdr:col>
      <xdr:colOff>165100</xdr:colOff>
      <xdr:row>39</xdr:row>
      <xdr:rowOff>59951</xdr:rowOff>
    </xdr:to>
    <xdr:sp macro="" textlink="">
      <xdr:nvSpPr>
        <xdr:cNvPr id="548" name="フローチャート: 判断 547">
          <a:extLst>
            <a:ext uri="{FF2B5EF4-FFF2-40B4-BE49-F238E27FC236}">
              <a16:creationId xmlns:a16="http://schemas.microsoft.com/office/drawing/2014/main" id="{B473DAD8-F76B-4B78-B694-C78D31A0BB40}"/>
            </a:ext>
          </a:extLst>
        </xdr:cNvPr>
        <xdr:cNvSpPr/>
      </xdr:nvSpPr>
      <xdr:spPr>
        <a:xfrm>
          <a:off x="17551400" y="64099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143404</xdr:rowOff>
    </xdr:from>
    <xdr:to>
      <xdr:col>98</xdr:col>
      <xdr:colOff>38100</xdr:colOff>
      <xdr:row>39</xdr:row>
      <xdr:rowOff>73554</xdr:rowOff>
    </xdr:to>
    <xdr:sp macro="" textlink="">
      <xdr:nvSpPr>
        <xdr:cNvPr id="549" name="フローチャート: 判断 548">
          <a:extLst>
            <a:ext uri="{FF2B5EF4-FFF2-40B4-BE49-F238E27FC236}">
              <a16:creationId xmlns:a16="http://schemas.microsoft.com/office/drawing/2014/main" id="{EEA26507-1B83-451E-B86C-5B69D0C07EA3}"/>
            </a:ext>
          </a:extLst>
        </xdr:cNvPr>
        <xdr:cNvSpPr/>
      </xdr:nvSpPr>
      <xdr:spPr>
        <a:xfrm>
          <a:off x="16757650" y="642355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50" name="テキスト ボックス 549">
          <a:extLst>
            <a:ext uri="{FF2B5EF4-FFF2-40B4-BE49-F238E27FC236}">
              <a16:creationId xmlns:a16="http://schemas.microsoft.com/office/drawing/2014/main" id="{65264DFE-A615-45A1-AC2F-C1E19EB20000}"/>
            </a:ext>
          </a:extLst>
        </xdr:cNvPr>
        <xdr:cNvSpPr txBox="1"/>
      </xdr:nvSpPr>
      <xdr:spPr>
        <a:xfrm>
          <a:off x="197802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51" name="テキスト ボックス 550">
          <a:extLst>
            <a:ext uri="{FF2B5EF4-FFF2-40B4-BE49-F238E27FC236}">
              <a16:creationId xmlns:a16="http://schemas.microsoft.com/office/drawing/2014/main" id="{B68FF17D-CE8B-4659-87F8-AFF0C451B2AA}"/>
            </a:ext>
          </a:extLst>
        </xdr:cNvPr>
        <xdr:cNvSpPr txBox="1"/>
      </xdr:nvSpPr>
      <xdr:spPr>
        <a:xfrm>
          <a:off x="190309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52" name="テキスト ボックス 551">
          <a:extLst>
            <a:ext uri="{FF2B5EF4-FFF2-40B4-BE49-F238E27FC236}">
              <a16:creationId xmlns:a16="http://schemas.microsoft.com/office/drawing/2014/main" id="{034DDA13-9F91-4678-BF2A-135795263D46}"/>
            </a:ext>
          </a:extLst>
        </xdr:cNvPr>
        <xdr:cNvSpPr txBox="1"/>
      </xdr:nvSpPr>
      <xdr:spPr>
        <a:xfrm>
          <a:off x="1822450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53" name="テキスト ボックス 552">
          <a:extLst>
            <a:ext uri="{FF2B5EF4-FFF2-40B4-BE49-F238E27FC236}">
              <a16:creationId xmlns:a16="http://schemas.microsoft.com/office/drawing/2014/main" id="{C8ED24D6-F547-40AB-BEE1-E09C6D5B861C}"/>
            </a:ext>
          </a:extLst>
        </xdr:cNvPr>
        <xdr:cNvSpPr txBox="1"/>
      </xdr:nvSpPr>
      <xdr:spPr>
        <a:xfrm>
          <a:off x="174307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54" name="テキスト ボックス 553">
          <a:extLst>
            <a:ext uri="{FF2B5EF4-FFF2-40B4-BE49-F238E27FC236}">
              <a16:creationId xmlns:a16="http://schemas.microsoft.com/office/drawing/2014/main" id="{4FAC90E2-98FF-4F88-88C5-4E76A2C16827}"/>
            </a:ext>
          </a:extLst>
        </xdr:cNvPr>
        <xdr:cNvSpPr txBox="1"/>
      </xdr:nvSpPr>
      <xdr:spPr>
        <a:xfrm>
          <a:off x="16630650" y="734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150597</xdr:rowOff>
    </xdr:from>
    <xdr:to>
      <xdr:col>116</xdr:col>
      <xdr:colOff>114300</xdr:colOff>
      <xdr:row>37</xdr:row>
      <xdr:rowOff>80747</xdr:rowOff>
    </xdr:to>
    <xdr:sp macro="" textlink="">
      <xdr:nvSpPr>
        <xdr:cNvPr id="555" name="楕円 554">
          <a:extLst>
            <a:ext uri="{FF2B5EF4-FFF2-40B4-BE49-F238E27FC236}">
              <a16:creationId xmlns:a16="http://schemas.microsoft.com/office/drawing/2014/main" id="{3F6AF46C-44A8-4F4D-B171-1B01FE21428C}"/>
            </a:ext>
          </a:extLst>
        </xdr:cNvPr>
        <xdr:cNvSpPr/>
      </xdr:nvSpPr>
      <xdr:spPr>
        <a:xfrm>
          <a:off x="19900900" y="610054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2024</xdr:rowOff>
    </xdr:from>
    <xdr:ext cx="599010" cy="259045"/>
    <xdr:sp macro="" textlink="">
      <xdr:nvSpPr>
        <xdr:cNvPr id="556" name="【一般廃棄物処理施設】&#10;一人当たり有形固定資産（償却資産）額該当値テキスト">
          <a:extLst>
            <a:ext uri="{FF2B5EF4-FFF2-40B4-BE49-F238E27FC236}">
              <a16:creationId xmlns:a16="http://schemas.microsoft.com/office/drawing/2014/main" id="{D87F9298-AFF2-4C41-B418-CC9AA0B87B7F}"/>
            </a:ext>
          </a:extLst>
        </xdr:cNvPr>
        <xdr:cNvSpPr txBox="1"/>
      </xdr:nvSpPr>
      <xdr:spPr>
        <a:xfrm>
          <a:off x="19989800" y="5951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154460</xdr:rowOff>
    </xdr:from>
    <xdr:to>
      <xdr:col>112</xdr:col>
      <xdr:colOff>38100</xdr:colOff>
      <xdr:row>37</xdr:row>
      <xdr:rowOff>84610</xdr:rowOff>
    </xdr:to>
    <xdr:sp macro="" textlink="">
      <xdr:nvSpPr>
        <xdr:cNvPr id="557" name="楕円 556">
          <a:extLst>
            <a:ext uri="{FF2B5EF4-FFF2-40B4-BE49-F238E27FC236}">
              <a16:creationId xmlns:a16="http://schemas.microsoft.com/office/drawing/2014/main" id="{915B13DC-7EFD-4D5F-AD8A-24D6B66E7844}"/>
            </a:ext>
          </a:extLst>
        </xdr:cNvPr>
        <xdr:cNvSpPr/>
      </xdr:nvSpPr>
      <xdr:spPr>
        <a:xfrm>
          <a:off x="19157950" y="61044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29947</xdr:rowOff>
    </xdr:from>
    <xdr:to>
      <xdr:col>116</xdr:col>
      <xdr:colOff>63500</xdr:colOff>
      <xdr:row>37</xdr:row>
      <xdr:rowOff>33810</xdr:rowOff>
    </xdr:to>
    <xdr:cxnSp macro="">
      <xdr:nvCxnSpPr>
        <xdr:cNvPr id="558" name="直線コネクタ 557">
          <a:extLst>
            <a:ext uri="{FF2B5EF4-FFF2-40B4-BE49-F238E27FC236}">
              <a16:creationId xmlns:a16="http://schemas.microsoft.com/office/drawing/2014/main" id="{6DA1CC63-7CA1-4C87-9B9A-5539EF5B88BA}"/>
            </a:ext>
          </a:extLst>
        </xdr:cNvPr>
        <xdr:cNvCxnSpPr/>
      </xdr:nvCxnSpPr>
      <xdr:spPr>
        <a:xfrm flipV="1">
          <a:off x="19202400" y="6144997"/>
          <a:ext cx="749300" cy="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17064</xdr:rowOff>
    </xdr:from>
    <xdr:to>
      <xdr:col>107</xdr:col>
      <xdr:colOff>101600</xdr:colOff>
      <xdr:row>36</xdr:row>
      <xdr:rowOff>118664</xdr:rowOff>
    </xdr:to>
    <xdr:sp macro="" textlink="">
      <xdr:nvSpPr>
        <xdr:cNvPr id="559" name="楕円 558">
          <a:extLst>
            <a:ext uri="{FF2B5EF4-FFF2-40B4-BE49-F238E27FC236}">
              <a16:creationId xmlns:a16="http://schemas.microsoft.com/office/drawing/2014/main" id="{496B2EE0-450B-4DB1-A0D3-130830969014}"/>
            </a:ext>
          </a:extLst>
        </xdr:cNvPr>
        <xdr:cNvSpPr/>
      </xdr:nvSpPr>
      <xdr:spPr>
        <a:xfrm>
          <a:off x="18345150" y="596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67864</xdr:rowOff>
    </xdr:from>
    <xdr:to>
      <xdr:col>111</xdr:col>
      <xdr:colOff>177800</xdr:colOff>
      <xdr:row>37</xdr:row>
      <xdr:rowOff>33810</xdr:rowOff>
    </xdr:to>
    <xdr:cxnSp macro="">
      <xdr:nvCxnSpPr>
        <xdr:cNvPr id="560" name="直線コネクタ 559">
          <a:extLst>
            <a:ext uri="{FF2B5EF4-FFF2-40B4-BE49-F238E27FC236}">
              <a16:creationId xmlns:a16="http://schemas.microsoft.com/office/drawing/2014/main" id="{A66B94DE-C592-460F-A00D-79B9BDEF8468}"/>
            </a:ext>
          </a:extLst>
        </xdr:cNvPr>
        <xdr:cNvCxnSpPr/>
      </xdr:nvCxnSpPr>
      <xdr:spPr>
        <a:xfrm>
          <a:off x="18395950" y="6017814"/>
          <a:ext cx="806450" cy="131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20096</xdr:rowOff>
    </xdr:from>
    <xdr:to>
      <xdr:col>102</xdr:col>
      <xdr:colOff>165100</xdr:colOff>
      <xdr:row>36</xdr:row>
      <xdr:rowOff>121696</xdr:rowOff>
    </xdr:to>
    <xdr:sp macro="" textlink="">
      <xdr:nvSpPr>
        <xdr:cNvPr id="561" name="楕円 560">
          <a:extLst>
            <a:ext uri="{FF2B5EF4-FFF2-40B4-BE49-F238E27FC236}">
              <a16:creationId xmlns:a16="http://schemas.microsoft.com/office/drawing/2014/main" id="{2AA02C13-E842-47FB-98F4-7A96C584A0FD}"/>
            </a:ext>
          </a:extLst>
        </xdr:cNvPr>
        <xdr:cNvSpPr/>
      </xdr:nvSpPr>
      <xdr:spPr>
        <a:xfrm>
          <a:off x="17551400" y="5970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67864</xdr:rowOff>
    </xdr:from>
    <xdr:to>
      <xdr:col>107</xdr:col>
      <xdr:colOff>50800</xdr:colOff>
      <xdr:row>36</xdr:row>
      <xdr:rowOff>70896</xdr:rowOff>
    </xdr:to>
    <xdr:cxnSp macro="">
      <xdr:nvCxnSpPr>
        <xdr:cNvPr id="562" name="直線コネクタ 561">
          <a:extLst>
            <a:ext uri="{FF2B5EF4-FFF2-40B4-BE49-F238E27FC236}">
              <a16:creationId xmlns:a16="http://schemas.microsoft.com/office/drawing/2014/main" id="{589809BD-2A45-483F-B25C-3D2E4D675FEE}"/>
            </a:ext>
          </a:extLst>
        </xdr:cNvPr>
        <xdr:cNvCxnSpPr/>
      </xdr:nvCxnSpPr>
      <xdr:spPr>
        <a:xfrm flipV="1">
          <a:off x="17602200" y="6017814"/>
          <a:ext cx="793750" cy="3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17497</xdr:rowOff>
    </xdr:from>
    <xdr:ext cx="534377" cy="259045"/>
    <xdr:sp macro="" textlink="">
      <xdr:nvSpPr>
        <xdr:cNvPr id="563" name="n_1aveValue【一般廃棄物処理施設】&#10;一人当たり有形固定資産（償却資産）額">
          <a:extLst>
            <a:ext uri="{FF2B5EF4-FFF2-40B4-BE49-F238E27FC236}">
              <a16:creationId xmlns:a16="http://schemas.microsoft.com/office/drawing/2014/main" id="{6532A80B-6593-40B7-B929-68618A535D7A}"/>
            </a:ext>
          </a:extLst>
        </xdr:cNvPr>
        <xdr:cNvSpPr txBox="1"/>
      </xdr:nvSpPr>
      <xdr:spPr>
        <a:xfrm>
          <a:off x="18947911" y="646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31876</xdr:rowOff>
    </xdr:from>
    <xdr:ext cx="534377" cy="259045"/>
    <xdr:sp macro="" textlink="">
      <xdr:nvSpPr>
        <xdr:cNvPr id="564" name="n_2aveValue【一般廃棄物処理施設】&#10;一人当たり有形固定資産（償却資産）額">
          <a:extLst>
            <a:ext uri="{FF2B5EF4-FFF2-40B4-BE49-F238E27FC236}">
              <a16:creationId xmlns:a16="http://schemas.microsoft.com/office/drawing/2014/main" id="{1B19726E-988D-428B-985C-0C6273C59B3E}"/>
            </a:ext>
          </a:extLst>
        </xdr:cNvPr>
        <xdr:cNvSpPr txBox="1"/>
      </xdr:nvSpPr>
      <xdr:spPr>
        <a:xfrm>
          <a:off x="18166861" y="647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51078</xdr:rowOff>
    </xdr:from>
    <xdr:ext cx="534377" cy="259045"/>
    <xdr:sp macro="" textlink="">
      <xdr:nvSpPr>
        <xdr:cNvPr id="565" name="n_3aveValue【一般廃棄物処理施設】&#10;一人当たり有形固定資産（償却資産）額">
          <a:extLst>
            <a:ext uri="{FF2B5EF4-FFF2-40B4-BE49-F238E27FC236}">
              <a16:creationId xmlns:a16="http://schemas.microsoft.com/office/drawing/2014/main" id="{007FCC5B-197D-4648-A904-4F28E5597E8A}"/>
            </a:ext>
          </a:extLst>
        </xdr:cNvPr>
        <xdr:cNvSpPr txBox="1"/>
      </xdr:nvSpPr>
      <xdr:spPr>
        <a:xfrm>
          <a:off x="17354061" y="6496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90080</xdr:rowOff>
    </xdr:from>
    <xdr:ext cx="534377" cy="259045"/>
    <xdr:sp macro="" textlink="">
      <xdr:nvSpPr>
        <xdr:cNvPr id="566" name="n_4aveValue【一般廃棄物処理施設】&#10;一人当たり有形固定資産（償却資産）額">
          <a:extLst>
            <a:ext uri="{FF2B5EF4-FFF2-40B4-BE49-F238E27FC236}">
              <a16:creationId xmlns:a16="http://schemas.microsoft.com/office/drawing/2014/main" id="{BF903E21-B051-4AFF-85F1-9E6FE666C1A1}"/>
            </a:ext>
          </a:extLst>
        </xdr:cNvPr>
        <xdr:cNvSpPr txBox="1"/>
      </xdr:nvSpPr>
      <xdr:spPr>
        <a:xfrm>
          <a:off x="16560311" y="6205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35</xdr:row>
      <xdr:rowOff>101137</xdr:rowOff>
    </xdr:from>
    <xdr:ext cx="599010" cy="259045"/>
    <xdr:sp macro="" textlink="">
      <xdr:nvSpPr>
        <xdr:cNvPr id="567" name="n_1mainValue【一般廃棄物処理施設】&#10;一人当たり有形固定資産（償却資産）額">
          <a:extLst>
            <a:ext uri="{FF2B5EF4-FFF2-40B4-BE49-F238E27FC236}">
              <a16:creationId xmlns:a16="http://schemas.microsoft.com/office/drawing/2014/main" id="{676BC1CC-515E-4B0C-9CEB-CB38A2859EE0}"/>
            </a:ext>
          </a:extLst>
        </xdr:cNvPr>
        <xdr:cNvSpPr txBox="1"/>
      </xdr:nvSpPr>
      <xdr:spPr>
        <a:xfrm>
          <a:off x="18915595" y="5885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135191</xdr:rowOff>
    </xdr:from>
    <xdr:ext cx="599010" cy="259045"/>
    <xdr:sp macro="" textlink="">
      <xdr:nvSpPr>
        <xdr:cNvPr id="568" name="n_2mainValue【一般廃棄物処理施設】&#10;一人当たり有形固定資産（償却資産）額">
          <a:extLst>
            <a:ext uri="{FF2B5EF4-FFF2-40B4-BE49-F238E27FC236}">
              <a16:creationId xmlns:a16="http://schemas.microsoft.com/office/drawing/2014/main" id="{C1CE78A5-4320-429A-8105-DCC05CF0BF43}"/>
            </a:ext>
          </a:extLst>
        </xdr:cNvPr>
        <xdr:cNvSpPr txBox="1"/>
      </xdr:nvSpPr>
      <xdr:spPr>
        <a:xfrm>
          <a:off x="18134545" y="575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138223</xdr:rowOff>
    </xdr:from>
    <xdr:ext cx="599010" cy="259045"/>
    <xdr:sp macro="" textlink="">
      <xdr:nvSpPr>
        <xdr:cNvPr id="569" name="n_3mainValue【一般廃棄物処理施設】&#10;一人当たり有形固定資産（償却資産）額">
          <a:extLst>
            <a:ext uri="{FF2B5EF4-FFF2-40B4-BE49-F238E27FC236}">
              <a16:creationId xmlns:a16="http://schemas.microsoft.com/office/drawing/2014/main" id="{0CFE6FC1-0589-417E-95FB-7C0DDDF20F38}"/>
            </a:ext>
          </a:extLst>
        </xdr:cNvPr>
        <xdr:cNvSpPr txBox="1"/>
      </xdr:nvSpPr>
      <xdr:spPr>
        <a:xfrm>
          <a:off x="17321745" y="5757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70" name="正方形/長方形 569">
          <a:extLst>
            <a:ext uri="{FF2B5EF4-FFF2-40B4-BE49-F238E27FC236}">
              <a16:creationId xmlns:a16="http://schemas.microsoft.com/office/drawing/2014/main" id="{EA1E5A45-0A1C-4232-AA4A-21A59659104B}"/>
            </a:ext>
          </a:extLst>
        </xdr:cNvPr>
        <xdr:cNvSpPr/>
      </xdr:nvSpPr>
      <xdr:spPr>
        <a:xfrm>
          <a:off x="11207750" y="77152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71" name="正方形/長方形 570">
          <a:extLst>
            <a:ext uri="{FF2B5EF4-FFF2-40B4-BE49-F238E27FC236}">
              <a16:creationId xmlns:a16="http://schemas.microsoft.com/office/drawing/2014/main" id="{C9B77879-E6B3-4686-B539-5B8D36FE4DA5}"/>
            </a:ext>
          </a:extLst>
        </xdr:cNvPr>
        <xdr:cNvSpPr/>
      </xdr:nvSpPr>
      <xdr:spPr>
        <a:xfrm>
          <a:off x="113157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72" name="正方形/長方形 571">
          <a:extLst>
            <a:ext uri="{FF2B5EF4-FFF2-40B4-BE49-F238E27FC236}">
              <a16:creationId xmlns:a16="http://schemas.microsoft.com/office/drawing/2014/main" id="{FC7FD8B9-CA52-4FCF-91FF-AF7D07593613}"/>
            </a:ext>
          </a:extLst>
        </xdr:cNvPr>
        <xdr:cNvSpPr/>
      </xdr:nvSpPr>
      <xdr:spPr>
        <a:xfrm>
          <a:off x="113157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73" name="正方形/長方形 572">
          <a:extLst>
            <a:ext uri="{FF2B5EF4-FFF2-40B4-BE49-F238E27FC236}">
              <a16:creationId xmlns:a16="http://schemas.microsoft.com/office/drawing/2014/main" id="{E5BC4350-CEA5-4BF0-9581-05A7F47B3AC3}"/>
            </a:ext>
          </a:extLst>
        </xdr:cNvPr>
        <xdr:cNvSpPr/>
      </xdr:nvSpPr>
      <xdr:spPr>
        <a:xfrm>
          <a:off x="122364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74" name="正方形/長方形 573">
          <a:extLst>
            <a:ext uri="{FF2B5EF4-FFF2-40B4-BE49-F238E27FC236}">
              <a16:creationId xmlns:a16="http://schemas.microsoft.com/office/drawing/2014/main" id="{F933B2AD-3A42-4378-99A6-6FFCC34FB4CA}"/>
            </a:ext>
          </a:extLst>
        </xdr:cNvPr>
        <xdr:cNvSpPr/>
      </xdr:nvSpPr>
      <xdr:spPr>
        <a:xfrm>
          <a:off x="122364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75" name="正方形/長方形 574">
          <a:extLst>
            <a:ext uri="{FF2B5EF4-FFF2-40B4-BE49-F238E27FC236}">
              <a16:creationId xmlns:a16="http://schemas.microsoft.com/office/drawing/2014/main" id="{CF49014F-5AB4-4A59-9F08-C0D293607743}"/>
            </a:ext>
          </a:extLst>
        </xdr:cNvPr>
        <xdr:cNvSpPr/>
      </xdr:nvSpPr>
      <xdr:spPr>
        <a:xfrm>
          <a:off x="1326515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76" name="正方形/長方形 575">
          <a:extLst>
            <a:ext uri="{FF2B5EF4-FFF2-40B4-BE49-F238E27FC236}">
              <a16:creationId xmlns:a16="http://schemas.microsoft.com/office/drawing/2014/main" id="{B918B269-E7ED-425C-8EA8-90A688E239CE}"/>
            </a:ext>
          </a:extLst>
        </xdr:cNvPr>
        <xdr:cNvSpPr/>
      </xdr:nvSpPr>
      <xdr:spPr>
        <a:xfrm>
          <a:off x="1326515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77" name="正方形/長方形 576">
          <a:extLst>
            <a:ext uri="{FF2B5EF4-FFF2-40B4-BE49-F238E27FC236}">
              <a16:creationId xmlns:a16="http://schemas.microsoft.com/office/drawing/2014/main" id="{BB66C5CF-D544-4851-878E-AE4D3104749C}"/>
            </a:ext>
          </a:extLst>
        </xdr:cNvPr>
        <xdr:cNvSpPr/>
      </xdr:nvSpPr>
      <xdr:spPr>
        <a:xfrm>
          <a:off x="11207750" y="88138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78" name="テキスト ボックス 577">
          <a:extLst>
            <a:ext uri="{FF2B5EF4-FFF2-40B4-BE49-F238E27FC236}">
              <a16:creationId xmlns:a16="http://schemas.microsoft.com/office/drawing/2014/main" id="{77BB2EFD-07BD-46E6-A765-977F3763CD9F}"/>
            </a:ext>
          </a:extLst>
        </xdr:cNvPr>
        <xdr:cNvSpPr txBox="1"/>
      </xdr:nvSpPr>
      <xdr:spPr>
        <a:xfrm>
          <a:off x="11169650" y="86296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9" name="直線コネクタ 578">
          <a:extLst>
            <a:ext uri="{FF2B5EF4-FFF2-40B4-BE49-F238E27FC236}">
              <a16:creationId xmlns:a16="http://schemas.microsoft.com/office/drawing/2014/main" id="{09287951-B905-4226-915C-B4B4C5B6C506}"/>
            </a:ext>
          </a:extLst>
        </xdr:cNvPr>
        <xdr:cNvCxnSpPr/>
      </xdr:nvCxnSpPr>
      <xdr:spPr>
        <a:xfrm>
          <a:off x="11207750" y="11017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80" name="テキスト ボックス 579">
          <a:extLst>
            <a:ext uri="{FF2B5EF4-FFF2-40B4-BE49-F238E27FC236}">
              <a16:creationId xmlns:a16="http://schemas.microsoft.com/office/drawing/2014/main" id="{7BB5189D-E6B1-4991-A775-D2AAA5622FC2}"/>
            </a:ext>
          </a:extLst>
        </xdr:cNvPr>
        <xdr:cNvSpPr txBox="1"/>
      </xdr:nvSpPr>
      <xdr:spPr>
        <a:xfrm>
          <a:off x="10797721" y="1088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81" name="直線コネクタ 580">
          <a:extLst>
            <a:ext uri="{FF2B5EF4-FFF2-40B4-BE49-F238E27FC236}">
              <a16:creationId xmlns:a16="http://schemas.microsoft.com/office/drawing/2014/main" id="{A2F23657-17B7-4AE4-B1AC-E5066E647C1F}"/>
            </a:ext>
          </a:extLst>
        </xdr:cNvPr>
        <xdr:cNvCxnSpPr/>
      </xdr:nvCxnSpPr>
      <xdr:spPr>
        <a:xfrm>
          <a:off x="11207750" y="105727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29227</xdr:rowOff>
    </xdr:from>
    <xdr:ext cx="403059" cy="259045"/>
    <xdr:sp macro="" textlink="">
      <xdr:nvSpPr>
        <xdr:cNvPr id="582" name="テキスト ボックス 581">
          <a:extLst>
            <a:ext uri="{FF2B5EF4-FFF2-40B4-BE49-F238E27FC236}">
              <a16:creationId xmlns:a16="http://schemas.microsoft.com/office/drawing/2014/main" id="{2081C544-BCDD-4062-80B3-3B805CBDD473}"/>
            </a:ext>
          </a:extLst>
        </xdr:cNvPr>
        <xdr:cNvSpPr txBox="1"/>
      </xdr:nvSpPr>
      <xdr:spPr>
        <a:xfrm>
          <a:off x="10842791" y="104368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83" name="直線コネクタ 582">
          <a:extLst>
            <a:ext uri="{FF2B5EF4-FFF2-40B4-BE49-F238E27FC236}">
              <a16:creationId xmlns:a16="http://schemas.microsoft.com/office/drawing/2014/main" id="{39F33ED6-C7E1-4649-840D-611DA2249E35}"/>
            </a:ext>
          </a:extLst>
        </xdr:cNvPr>
        <xdr:cNvCxnSpPr/>
      </xdr:nvCxnSpPr>
      <xdr:spPr>
        <a:xfrm>
          <a:off x="11207750" y="101346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84" name="テキスト ボックス 583">
          <a:extLst>
            <a:ext uri="{FF2B5EF4-FFF2-40B4-BE49-F238E27FC236}">
              <a16:creationId xmlns:a16="http://schemas.microsoft.com/office/drawing/2014/main" id="{C8BA0983-C6C3-49A6-BD4F-67B96D852FB7}"/>
            </a:ext>
          </a:extLst>
        </xdr:cNvPr>
        <xdr:cNvSpPr txBox="1"/>
      </xdr:nvSpPr>
      <xdr:spPr>
        <a:xfrm>
          <a:off x="10842791" y="9998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85" name="直線コネクタ 584">
          <a:extLst>
            <a:ext uri="{FF2B5EF4-FFF2-40B4-BE49-F238E27FC236}">
              <a16:creationId xmlns:a16="http://schemas.microsoft.com/office/drawing/2014/main" id="{FF7EB656-2C63-4E8C-8012-40128D932124}"/>
            </a:ext>
          </a:extLst>
        </xdr:cNvPr>
        <xdr:cNvCxnSpPr/>
      </xdr:nvCxnSpPr>
      <xdr:spPr>
        <a:xfrm>
          <a:off x="11207750" y="9696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86" name="テキスト ボックス 585">
          <a:extLst>
            <a:ext uri="{FF2B5EF4-FFF2-40B4-BE49-F238E27FC236}">
              <a16:creationId xmlns:a16="http://schemas.microsoft.com/office/drawing/2014/main" id="{1CE9CD8B-DA52-47BF-AEEF-123CD9848B5C}"/>
            </a:ext>
          </a:extLst>
        </xdr:cNvPr>
        <xdr:cNvSpPr txBox="1"/>
      </xdr:nvSpPr>
      <xdr:spPr>
        <a:xfrm>
          <a:off x="10842791" y="956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87" name="直線コネクタ 586">
          <a:extLst>
            <a:ext uri="{FF2B5EF4-FFF2-40B4-BE49-F238E27FC236}">
              <a16:creationId xmlns:a16="http://schemas.microsoft.com/office/drawing/2014/main" id="{FAEAC49C-D4B5-4C73-8D40-C7F99AEDD360}"/>
            </a:ext>
          </a:extLst>
        </xdr:cNvPr>
        <xdr:cNvCxnSpPr/>
      </xdr:nvCxnSpPr>
      <xdr:spPr>
        <a:xfrm>
          <a:off x="11207750" y="9251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88" name="テキスト ボックス 587">
          <a:extLst>
            <a:ext uri="{FF2B5EF4-FFF2-40B4-BE49-F238E27FC236}">
              <a16:creationId xmlns:a16="http://schemas.microsoft.com/office/drawing/2014/main" id="{EF46157F-07EC-4C08-885F-CA191FE4556E}"/>
            </a:ext>
          </a:extLst>
        </xdr:cNvPr>
        <xdr:cNvSpPr txBox="1"/>
      </xdr:nvSpPr>
      <xdr:spPr>
        <a:xfrm>
          <a:off x="10842791" y="9116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9" name="直線コネクタ 588">
          <a:extLst>
            <a:ext uri="{FF2B5EF4-FFF2-40B4-BE49-F238E27FC236}">
              <a16:creationId xmlns:a16="http://schemas.microsoft.com/office/drawing/2014/main" id="{A5A7FDD3-AAB4-4507-84C6-BE7E99E5EA00}"/>
            </a:ext>
          </a:extLst>
        </xdr:cNvPr>
        <xdr:cNvCxnSpPr/>
      </xdr:nvCxnSpPr>
      <xdr:spPr>
        <a:xfrm>
          <a:off x="11207750" y="88138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90" name="テキスト ボックス 589">
          <a:extLst>
            <a:ext uri="{FF2B5EF4-FFF2-40B4-BE49-F238E27FC236}">
              <a16:creationId xmlns:a16="http://schemas.microsoft.com/office/drawing/2014/main" id="{0FA4B34A-41D0-4BEA-AC4D-136B86A43B40}"/>
            </a:ext>
          </a:extLst>
        </xdr:cNvPr>
        <xdr:cNvSpPr txBox="1"/>
      </xdr:nvSpPr>
      <xdr:spPr>
        <a:xfrm>
          <a:off x="10906911" y="86779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91" name="【保健センター・保健所】&#10;有形固定資産減価償却率グラフ枠">
          <a:extLst>
            <a:ext uri="{FF2B5EF4-FFF2-40B4-BE49-F238E27FC236}">
              <a16:creationId xmlns:a16="http://schemas.microsoft.com/office/drawing/2014/main" id="{57E4B002-BF5A-46A0-9DA9-CF151CBEFFD5}"/>
            </a:ext>
          </a:extLst>
        </xdr:cNvPr>
        <xdr:cNvSpPr/>
      </xdr:nvSpPr>
      <xdr:spPr>
        <a:xfrm>
          <a:off x="11207750" y="88138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62</xdr:row>
      <xdr:rowOff>148590</xdr:rowOff>
    </xdr:to>
    <xdr:cxnSp macro="">
      <xdr:nvCxnSpPr>
        <xdr:cNvPr id="592" name="直線コネクタ 591">
          <a:extLst>
            <a:ext uri="{FF2B5EF4-FFF2-40B4-BE49-F238E27FC236}">
              <a16:creationId xmlns:a16="http://schemas.microsoft.com/office/drawing/2014/main" id="{1287FCE9-6B40-4ED5-ACDC-F35242882ACC}"/>
            </a:ext>
          </a:extLst>
        </xdr:cNvPr>
        <xdr:cNvCxnSpPr/>
      </xdr:nvCxnSpPr>
      <xdr:spPr>
        <a:xfrm flipV="1">
          <a:off x="14699614" y="912114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152417</xdr:rowOff>
    </xdr:from>
    <xdr:ext cx="405111" cy="259045"/>
    <xdr:sp macro="" textlink="">
      <xdr:nvSpPr>
        <xdr:cNvPr id="593" name="【保健センター・保健所】&#10;有形固定資産減価償却率最小値テキスト">
          <a:extLst>
            <a:ext uri="{FF2B5EF4-FFF2-40B4-BE49-F238E27FC236}">
              <a16:creationId xmlns:a16="http://schemas.microsoft.com/office/drawing/2014/main" id="{11A61AF2-67D9-45C2-95E2-13118767976D}"/>
            </a:ext>
          </a:extLst>
        </xdr:cNvPr>
        <xdr:cNvSpPr txBox="1"/>
      </xdr:nvSpPr>
      <xdr:spPr>
        <a:xfrm>
          <a:off x="14738350" y="10394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148590</xdr:rowOff>
    </xdr:from>
    <xdr:to>
      <xdr:col>86</xdr:col>
      <xdr:colOff>25400</xdr:colOff>
      <xdr:row>62</xdr:row>
      <xdr:rowOff>148590</xdr:rowOff>
    </xdr:to>
    <xdr:cxnSp macro="">
      <xdr:nvCxnSpPr>
        <xdr:cNvPr id="594" name="直線コネクタ 593">
          <a:extLst>
            <a:ext uri="{FF2B5EF4-FFF2-40B4-BE49-F238E27FC236}">
              <a16:creationId xmlns:a16="http://schemas.microsoft.com/office/drawing/2014/main" id="{D9023F93-65AF-4D14-9150-AE82A302506C}"/>
            </a:ext>
          </a:extLst>
        </xdr:cNvPr>
        <xdr:cNvCxnSpPr/>
      </xdr:nvCxnSpPr>
      <xdr:spPr>
        <a:xfrm>
          <a:off x="14611350" y="1039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595" name="【保健センター・保健所】&#10;有形固定資産減価償却率最大値テキスト">
          <a:extLst>
            <a:ext uri="{FF2B5EF4-FFF2-40B4-BE49-F238E27FC236}">
              <a16:creationId xmlns:a16="http://schemas.microsoft.com/office/drawing/2014/main" id="{BF53D0F8-07D4-445D-A657-942ECA858BF4}"/>
            </a:ext>
          </a:extLst>
        </xdr:cNvPr>
        <xdr:cNvSpPr txBox="1"/>
      </xdr:nvSpPr>
      <xdr:spPr>
        <a:xfrm>
          <a:off x="14738350" y="890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596" name="直線コネクタ 595">
          <a:extLst>
            <a:ext uri="{FF2B5EF4-FFF2-40B4-BE49-F238E27FC236}">
              <a16:creationId xmlns:a16="http://schemas.microsoft.com/office/drawing/2014/main" id="{A1AA1DFF-DB72-4540-AF6B-3D518118344A}"/>
            </a:ext>
          </a:extLst>
        </xdr:cNvPr>
        <xdr:cNvCxnSpPr/>
      </xdr:nvCxnSpPr>
      <xdr:spPr>
        <a:xfrm>
          <a:off x="14611350" y="91211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58945</xdr:rowOff>
    </xdr:from>
    <xdr:ext cx="405111" cy="259045"/>
    <xdr:sp macro="" textlink="">
      <xdr:nvSpPr>
        <xdr:cNvPr id="597" name="【保健センター・保健所】&#10;有形固定資産減価償却率平均値テキスト">
          <a:extLst>
            <a:ext uri="{FF2B5EF4-FFF2-40B4-BE49-F238E27FC236}">
              <a16:creationId xmlns:a16="http://schemas.microsoft.com/office/drawing/2014/main" id="{5FD67F56-85E4-4E1B-B4DC-2E1A5DDFDA9F}"/>
            </a:ext>
          </a:extLst>
        </xdr:cNvPr>
        <xdr:cNvSpPr txBox="1"/>
      </xdr:nvSpPr>
      <xdr:spPr>
        <a:xfrm>
          <a:off x="14738350" y="96410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598" name="フローチャート: 判断 597">
          <a:extLst>
            <a:ext uri="{FF2B5EF4-FFF2-40B4-BE49-F238E27FC236}">
              <a16:creationId xmlns:a16="http://schemas.microsoft.com/office/drawing/2014/main" id="{B0A81F6E-75E3-4C93-9B81-18CF99386D46}"/>
            </a:ext>
          </a:extLst>
        </xdr:cNvPr>
        <xdr:cNvSpPr/>
      </xdr:nvSpPr>
      <xdr:spPr>
        <a:xfrm>
          <a:off x="14649450" y="9783318"/>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161798</xdr:rowOff>
    </xdr:from>
    <xdr:to>
      <xdr:col>81</xdr:col>
      <xdr:colOff>101600</xdr:colOff>
      <xdr:row>59</xdr:row>
      <xdr:rowOff>91948</xdr:rowOff>
    </xdr:to>
    <xdr:sp macro="" textlink="">
      <xdr:nvSpPr>
        <xdr:cNvPr id="599" name="フローチャート: 判断 598">
          <a:extLst>
            <a:ext uri="{FF2B5EF4-FFF2-40B4-BE49-F238E27FC236}">
              <a16:creationId xmlns:a16="http://schemas.microsoft.com/office/drawing/2014/main" id="{B80681AB-638E-4FCE-98DB-96879CDCC66C}"/>
            </a:ext>
          </a:extLst>
        </xdr:cNvPr>
        <xdr:cNvSpPr/>
      </xdr:nvSpPr>
      <xdr:spPr>
        <a:xfrm>
          <a:off x="13887450" y="974394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157226</xdr:rowOff>
    </xdr:from>
    <xdr:to>
      <xdr:col>76</xdr:col>
      <xdr:colOff>165100</xdr:colOff>
      <xdr:row>59</xdr:row>
      <xdr:rowOff>87376</xdr:rowOff>
    </xdr:to>
    <xdr:sp macro="" textlink="">
      <xdr:nvSpPr>
        <xdr:cNvPr id="600" name="フローチャート: 判断 599">
          <a:extLst>
            <a:ext uri="{FF2B5EF4-FFF2-40B4-BE49-F238E27FC236}">
              <a16:creationId xmlns:a16="http://schemas.microsoft.com/office/drawing/2014/main" id="{5DC77E74-E3CB-4591-A180-BA51E64572FF}"/>
            </a:ext>
          </a:extLst>
        </xdr:cNvPr>
        <xdr:cNvSpPr/>
      </xdr:nvSpPr>
      <xdr:spPr>
        <a:xfrm>
          <a:off x="13093700" y="973937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84074</xdr:rowOff>
    </xdr:from>
    <xdr:to>
      <xdr:col>72</xdr:col>
      <xdr:colOff>38100</xdr:colOff>
      <xdr:row>59</xdr:row>
      <xdr:rowOff>14224</xdr:rowOff>
    </xdr:to>
    <xdr:sp macro="" textlink="">
      <xdr:nvSpPr>
        <xdr:cNvPr id="601" name="フローチャート: 判断 600">
          <a:extLst>
            <a:ext uri="{FF2B5EF4-FFF2-40B4-BE49-F238E27FC236}">
              <a16:creationId xmlns:a16="http://schemas.microsoft.com/office/drawing/2014/main" id="{A3863358-C8F3-447C-B57B-370DB5C2AA21}"/>
            </a:ext>
          </a:extLst>
        </xdr:cNvPr>
        <xdr:cNvSpPr/>
      </xdr:nvSpPr>
      <xdr:spPr>
        <a:xfrm>
          <a:off x="12299950" y="966622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84074</xdr:rowOff>
    </xdr:from>
    <xdr:to>
      <xdr:col>67</xdr:col>
      <xdr:colOff>101600</xdr:colOff>
      <xdr:row>59</xdr:row>
      <xdr:rowOff>14224</xdr:rowOff>
    </xdr:to>
    <xdr:sp macro="" textlink="">
      <xdr:nvSpPr>
        <xdr:cNvPr id="602" name="フローチャート: 判断 601">
          <a:extLst>
            <a:ext uri="{FF2B5EF4-FFF2-40B4-BE49-F238E27FC236}">
              <a16:creationId xmlns:a16="http://schemas.microsoft.com/office/drawing/2014/main" id="{602A9FC6-668C-4D53-8FA9-FCE262C47D7D}"/>
            </a:ext>
          </a:extLst>
        </xdr:cNvPr>
        <xdr:cNvSpPr/>
      </xdr:nvSpPr>
      <xdr:spPr>
        <a:xfrm>
          <a:off x="11487150" y="966622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8AA61BFE-9199-4D04-AADB-30F0023EC39C}"/>
            </a:ext>
          </a:extLst>
        </xdr:cNvPr>
        <xdr:cNvSpPr txBox="1"/>
      </xdr:nvSpPr>
      <xdr:spPr>
        <a:xfrm>
          <a:off x="14528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36DFD2D-030D-4E3C-B565-6C55951F009D}"/>
            </a:ext>
          </a:extLst>
        </xdr:cNvPr>
        <xdr:cNvSpPr txBox="1"/>
      </xdr:nvSpPr>
      <xdr:spPr>
        <a:xfrm>
          <a:off x="137668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71ED4499-831B-4DF2-A820-E3BD18828185}"/>
            </a:ext>
          </a:extLst>
        </xdr:cNvPr>
        <xdr:cNvSpPr txBox="1"/>
      </xdr:nvSpPr>
      <xdr:spPr>
        <a:xfrm>
          <a:off x="129730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943D09B0-18D4-4C0E-B6F4-999F797D786C}"/>
            </a:ext>
          </a:extLst>
        </xdr:cNvPr>
        <xdr:cNvSpPr txBox="1"/>
      </xdr:nvSpPr>
      <xdr:spPr>
        <a:xfrm>
          <a:off x="12172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475D0BB-568E-4A98-AABF-3D13F00C5A0C}"/>
            </a:ext>
          </a:extLst>
        </xdr:cNvPr>
        <xdr:cNvSpPr txBox="1"/>
      </xdr:nvSpPr>
      <xdr:spPr>
        <a:xfrm>
          <a:off x="11366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90932</xdr:rowOff>
    </xdr:from>
    <xdr:to>
      <xdr:col>85</xdr:col>
      <xdr:colOff>177800</xdr:colOff>
      <xdr:row>60</xdr:row>
      <xdr:rowOff>21082</xdr:rowOff>
    </xdr:to>
    <xdr:sp macro="" textlink="">
      <xdr:nvSpPr>
        <xdr:cNvPr id="608" name="楕円 607">
          <a:extLst>
            <a:ext uri="{FF2B5EF4-FFF2-40B4-BE49-F238E27FC236}">
              <a16:creationId xmlns:a16="http://schemas.microsoft.com/office/drawing/2014/main" id="{2094383F-C065-46C9-AE90-F1AFFE0C43DC}"/>
            </a:ext>
          </a:extLst>
        </xdr:cNvPr>
        <xdr:cNvSpPr/>
      </xdr:nvSpPr>
      <xdr:spPr>
        <a:xfrm>
          <a:off x="14649450" y="9838182"/>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69359</xdr:rowOff>
    </xdr:from>
    <xdr:ext cx="405111" cy="259045"/>
    <xdr:sp macro="" textlink="">
      <xdr:nvSpPr>
        <xdr:cNvPr id="609" name="【保健センター・保健所】&#10;有形固定資産減価償却率該当値テキスト">
          <a:extLst>
            <a:ext uri="{FF2B5EF4-FFF2-40B4-BE49-F238E27FC236}">
              <a16:creationId xmlns:a16="http://schemas.microsoft.com/office/drawing/2014/main" id="{4E22F94E-57FE-420A-97B0-107EA5835BD4}"/>
            </a:ext>
          </a:extLst>
        </xdr:cNvPr>
        <xdr:cNvSpPr txBox="1"/>
      </xdr:nvSpPr>
      <xdr:spPr>
        <a:xfrm>
          <a:off x="14738350" y="9816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150368</xdr:rowOff>
    </xdr:from>
    <xdr:to>
      <xdr:col>81</xdr:col>
      <xdr:colOff>101600</xdr:colOff>
      <xdr:row>59</xdr:row>
      <xdr:rowOff>80518</xdr:rowOff>
    </xdr:to>
    <xdr:sp macro="" textlink="">
      <xdr:nvSpPr>
        <xdr:cNvPr id="610" name="楕円 609">
          <a:extLst>
            <a:ext uri="{FF2B5EF4-FFF2-40B4-BE49-F238E27FC236}">
              <a16:creationId xmlns:a16="http://schemas.microsoft.com/office/drawing/2014/main" id="{D80067C3-115E-479E-887B-D15DBA3BD71D}"/>
            </a:ext>
          </a:extLst>
        </xdr:cNvPr>
        <xdr:cNvSpPr/>
      </xdr:nvSpPr>
      <xdr:spPr>
        <a:xfrm>
          <a:off x="13887450" y="973251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29718</xdr:rowOff>
    </xdr:from>
    <xdr:to>
      <xdr:col>85</xdr:col>
      <xdr:colOff>127000</xdr:colOff>
      <xdr:row>59</xdr:row>
      <xdr:rowOff>141732</xdr:rowOff>
    </xdr:to>
    <xdr:cxnSp macro="">
      <xdr:nvCxnSpPr>
        <xdr:cNvPr id="611" name="直線コネクタ 610">
          <a:extLst>
            <a:ext uri="{FF2B5EF4-FFF2-40B4-BE49-F238E27FC236}">
              <a16:creationId xmlns:a16="http://schemas.microsoft.com/office/drawing/2014/main" id="{AB06AC52-AC79-4DAD-9670-30C541BA227D}"/>
            </a:ext>
          </a:extLst>
        </xdr:cNvPr>
        <xdr:cNvCxnSpPr/>
      </xdr:nvCxnSpPr>
      <xdr:spPr>
        <a:xfrm>
          <a:off x="13938250" y="9776968"/>
          <a:ext cx="762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143510</xdr:rowOff>
    </xdr:from>
    <xdr:to>
      <xdr:col>76</xdr:col>
      <xdr:colOff>165100</xdr:colOff>
      <xdr:row>59</xdr:row>
      <xdr:rowOff>73660</xdr:rowOff>
    </xdr:to>
    <xdr:sp macro="" textlink="">
      <xdr:nvSpPr>
        <xdr:cNvPr id="612" name="楕円 611">
          <a:extLst>
            <a:ext uri="{FF2B5EF4-FFF2-40B4-BE49-F238E27FC236}">
              <a16:creationId xmlns:a16="http://schemas.microsoft.com/office/drawing/2014/main" id="{74C3E9B0-7733-47DA-A2FB-74C0A6FD16F2}"/>
            </a:ext>
          </a:extLst>
        </xdr:cNvPr>
        <xdr:cNvSpPr/>
      </xdr:nvSpPr>
      <xdr:spPr>
        <a:xfrm>
          <a:off x="13093700" y="972566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22860</xdr:rowOff>
    </xdr:from>
    <xdr:to>
      <xdr:col>81</xdr:col>
      <xdr:colOff>50800</xdr:colOff>
      <xdr:row>59</xdr:row>
      <xdr:rowOff>29718</xdr:rowOff>
    </xdr:to>
    <xdr:cxnSp macro="">
      <xdr:nvCxnSpPr>
        <xdr:cNvPr id="613" name="直線コネクタ 612">
          <a:extLst>
            <a:ext uri="{FF2B5EF4-FFF2-40B4-BE49-F238E27FC236}">
              <a16:creationId xmlns:a16="http://schemas.microsoft.com/office/drawing/2014/main" id="{0A90C66B-3EFB-4124-A4B4-B9B8DDD7248B}"/>
            </a:ext>
          </a:extLst>
        </xdr:cNvPr>
        <xdr:cNvCxnSpPr/>
      </xdr:nvCxnSpPr>
      <xdr:spPr>
        <a:xfrm>
          <a:off x="13144500" y="9770110"/>
          <a:ext cx="79375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95504</xdr:rowOff>
    </xdr:from>
    <xdr:to>
      <xdr:col>72</xdr:col>
      <xdr:colOff>38100</xdr:colOff>
      <xdr:row>59</xdr:row>
      <xdr:rowOff>25654</xdr:rowOff>
    </xdr:to>
    <xdr:sp macro="" textlink="">
      <xdr:nvSpPr>
        <xdr:cNvPr id="614" name="楕円 613">
          <a:extLst>
            <a:ext uri="{FF2B5EF4-FFF2-40B4-BE49-F238E27FC236}">
              <a16:creationId xmlns:a16="http://schemas.microsoft.com/office/drawing/2014/main" id="{69A35BF7-D160-4437-88B4-9CBD6425F41E}"/>
            </a:ext>
          </a:extLst>
        </xdr:cNvPr>
        <xdr:cNvSpPr/>
      </xdr:nvSpPr>
      <xdr:spPr>
        <a:xfrm>
          <a:off x="12299950" y="9677654"/>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146304</xdr:rowOff>
    </xdr:from>
    <xdr:to>
      <xdr:col>76</xdr:col>
      <xdr:colOff>114300</xdr:colOff>
      <xdr:row>59</xdr:row>
      <xdr:rowOff>22860</xdr:rowOff>
    </xdr:to>
    <xdr:cxnSp macro="">
      <xdr:nvCxnSpPr>
        <xdr:cNvPr id="615" name="直線コネクタ 614">
          <a:extLst>
            <a:ext uri="{FF2B5EF4-FFF2-40B4-BE49-F238E27FC236}">
              <a16:creationId xmlns:a16="http://schemas.microsoft.com/office/drawing/2014/main" id="{4943C28F-428D-4740-94FC-C105E9EF5589}"/>
            </a:ext>
          </a:extLst>
        </xdr:cNvPr>
        <xdr:cNvCxnSpPr/>
      </xdr:nvCxnSpPr>
      <xdr:spPr>
        <a:xfrm>
          <a:off x="12344400" y="9728454"/>
          <a:ext cx="800100" cy="41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83075</xdr:rowOff>
    </xdr:from>
    <xdr:ext cx="405111" cy="259045"/>
    <xdr:sp macro="" textlink="">
      <xdr:nvSpPr>
        <xdr:cNvPr id="616" name="n_1aveValue【保健センター・保健所】&#10;有形固定資産減価償却率">
          <a:extLst>
            <a:ext uri="{FF2B5EF4-FFF2-40B4-BE49-F238E27FC236}">
              <a16:creationId xmlns:a16="http://schemas.microsoft.com/office/drawing/2014/main" id="{9C76618E-82DB-48C4-A99B-8FE9470F838E}"/>
            </a:ext>
          </a:extLst>
        </xdr:cNvPr>
        <xdr:cNvSpPr txBox="1"/>
      </xdr:nvSpPr>
      <xdr:spPr>
        <a:xfrm>
          <a:off x="13742044" y="9830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78503</xdr:rowOff>
    </xdr:from>
    <xdr:ext cx="405111" cy="259045"/>
    <xdr:sp macro="" textlink="">
      <xdr:nvSpPr>
        <xdr:cNvPr id="617" name="n_2aveValue【保健センター・保健所】&#10;有形固定資産減価償却率">
          <a:extLst>
            <a:ext uri="{FF2B5EF4-FFF2-40B4-BE49-F238E27FC236}">
              <a16:creationId xmlns:a16="http://schemas.microsoft.com/office/drawing/2014/main" id="{4D276B22-8A8E-4854-8988-D19B455CC626}"/>
            </a:ext>
          </a:extLst>
        </xdr:cNvPr>
        <xdr:cNvSpPr txBox="1"/>
      </xdr:nvSpPr>
      <xdr:spPr>
        <a:xfrm>
          <a:off x="12960994" y="9825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30751</xdr:rowOff>
    </xdr:from>
    <xdr:ext cx="405111" cy="259045"/>
    <xdr:sp macro="" textlink="">
      <xdr:nvSpPr>
        <xdr:cNvPr id="618" name="n_3aveValue【保健センター・保健所】&#10;有形固定資産減価償却率">
          <a:extLst>
            <a:ext uri="{FF2B5EF4-FFF2-40B4-BE49-F238E27FC236}">
              <a16:creationId xmlns:a16="http://schemas.microsoft.com/office/drawing/2014/main" id="{911DD8DE-21B1-4237-82B6-1A992D10EBBF}"/>
            </a:ext>
          </a:extLst>
        </xdr:cNvPr>
        <xdr:cNvSpPr txBox="1"/>
      </xdr:nvSpPr>
      <xdr:spPr>
        <a:xfrm>
          <a:off x="12167244" y="9447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30751</xdr:rowOff>
    </xdr:from>
    <xdr:ext cx="405111" cy="259045"/>
    <xdr:sp macro="" textlink="">
      <xdr:nvSpPr>
        <xdr:cNvPr id="619" name="n_4aveValue【保健センター・保健所】&#10;有形固定資産減価償却率">
          <a:extLst>
            <a:ext uri="{FF2B5EF4-FFF2-40B4-BE49-F238E27FC236}">
              <a16:creationId xmlns:a16="http://schemas.microsoft.com/office/drawing/2014/main" id="{48E276B1-8612-4101-987B-1478D7296DA4}"/>
            </a:ext>
          </a:extLst>
        </xdr:cNvPr>
        <xdr:cNvSpPr txBox="1"/>
      </xdr:nvSpPr>
      <xdr:spPr>
        <a:xfrm>
          <a:off x="11354444" y="9447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97045</xdr:rowOff>
    </xdr:from>
    <xdr:ext cx="405111" cy="259045"/>
    <xdr:sp macro="" textlink="">
      <xdr:nvSpPr>
        <xdr:cNvPr id="620" name="n_1mainValue【保健センター・保健所】&#10;有形固定資産減価償却率">
          <a:extLst>
            <a:ext uri="{FF2B5EF4-FFF2-40B4-BE49-F238E27FC236}">
              <a16:creationId xmlns:a16="http://schemas.microsoft.com/office/drawing/2014/main" id="{A85337E7-B7F2-498A-A9B7-F9B86A5C21AB}"/>
            </a:ext>
          </a:extLst>
        </xdr:cNvPr>
        <xdr:cNvSpPr txBox="1"/>
      </xdr:nvSpPr>
      <xdr:spPr>
        <a:xfrm>
          <a:off x="13742044" y="9514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90187</xdr:rowOff>
    </xdr:from>
    <xdr:ext cx="405111" cy="259045"/>
    <xdr:sp macro="" textlink="">
      <xdr:nvSpPr>
        <xdr:cNvPr id="621" name="n_2mainValue【保健センター・保健所】&#10;有形固定資産減価償却率">
          <a:extLst>
            <a:ext uri="{FF2B5EF4-FFF2-40B4-BE49-F238E27FC236}">
              <a16:creationId xmlns:a16="http://schemas.microsoft.com/office/drawing/2014/main" id="{BBD88603-F0A1-41CB-B77A-D6499D0A5C4E}"/>
            </a:ext>
          </a:extLst>
        </xdr:cNvPr>
        <xdr:cNvSpPr txBox="1"/>
      </xdr:nvSpPr>
      <xdr:spPr>
        <a:xfrm>
          <a:off x="12960994" y="9507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16781</xdr:rowOff>
    </xdr:from>
    <xdr:ext cx="405111" cy="259045"/>
    <xdr:sp macro="" textlink="">
      <xdr:nvSpPr>
        <xdr:cNvPr id="622" name="n_3mainValue【保健センター・保健所】&#10;有形固定資産減価償却率">
          <a:extLst>
            <a:ext uri="{FF2B5EF4-FFF2-40B4-BE49-F238E27FC236}">
              <a16:creationId xmlns:a16="http://schemas.microsoft.com/office/drawing/2014/main" id="{7422FB55-9F56-4DF0-93E4-E93366E5CD80}"/>
            </a:ext>
          </a:extLst>
        </xdr:cNvPr>
        <xdr:cNvSpPr txBox="1"/>
      </xdr:nvSpPr>
      <xdr:spPr>
        <a:xfrm>
          <a:off x="12167244" y="9764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23" name="正方形/長方形 622">
          <a:extLst>
            <a:ext uri="{FF2B5EF4-FFF2-40B4-BE49-F238E27FC236}">
              <a16:creationId xmlns:a16="http://schemas.microsoft.com/office/drawing/2014/main" id="{8292BC68-5166-4DB4-A16B-149C5428E88B}"/>
            </a:ext>
          </a:extLst>
        </xdr:cNvPr>
        <xdr:cNvSpPr/>
      </xdr:nvSpPr>
      <xdr:spPr>
        <a:xfrm>
          <a:off x="16459200" y="77152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24" name="正方形/長方形 623">
          <a:extLst>
            <a:ext uri="{FF2B5EF4-FFF2-40B4-BE49-F238E27FC236}">
              <a16:creationId xmlns:a16="http://schemas.microsoft.com/office/drawing/2014/main" id="{4B7E4E35-96BC-4D3D-815E-593AAD4FC509}"/>
            </a:ext>
          </a:extLst>
        </xdr:cNvPr>
        <xdr:cNvSpPr/>
      </xdr:nvSpPr>
      <xdr:spPr>
        <a:xfrm>
          <a:off x="165862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25" name="正方形/長方形 624">
          <a:extLst>
            <a:ext uri="{FF2B5EF4-FFF2-40B4-BE49-F238E27FC236}">
              <a16:creationId xmlns:a16="http://schemas.microsoft.com/office/drawing/2014/main" id="{CCD0A4DD-8A3D-4C34-B7E1-9BD46CC46368}"/>
            </a:ext>
          </a:extLst>
        </xdr:cNvPr>
        <xdr:cNvSpPr/>
      </xdr:nvSpPr>
      <xdr:spPr>
        <a:xfrm>
          <a:off x="165862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26" name="正方形/長方形 625">
          <a:extLst>
            <a:ext uri="{FF2B5EF4-FFF2-40B4-BE49-F238E27FC236}">
              <a16:creationId xmlns:a16="http://schemas.microsoft.com/office/drawing/2014/main" id="{166DE126-E9E2-482A-95E8-3F52C7A40762}"/>
            </a:ext>
          </a:extLst>
        </xdr:cNvPr>
        <xdr:cNvSpPr/>
      </xdr:nvSpPr>
      <xdr:spPr>
        <a:xfrm>
          <a:off x="174879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27" name="正方形/長方形 626">
          <a:extLst>
            <a:ext uri="{FF2B5EF4-FFF2-40B4-BE49-F238E27FC236}">
              <a16:creationId xmlns:a16="http://schemas.microsoft.com/office/drawing/2014/main" id="{E0EB2792-0B10-444A-A245-04A6BDFA8D33}"/>
            </a:ext>
          </a:extLst>
        </xdr:cNvPr>
        <xdr:cNvSpPr/>
      </xdr:nvSpPr>
      <xdr:spPr>
        <a:xfrm>
          <a:off x="174879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8" name="正方形/長方形 627">
          <a:extLst>
            <a:ext uri="{FF2B5EF4-FFF2-40B4-BE49-F238E27FC236}">
              <a16:creationId xmlns:a16="http://schemas.microsoft.com/office/drawing/2014/main" id="{A3A21B36-DED8-4FEA-A945-7764CECA9187}"/>
            </a:ext>
          </a:extLst>
        </xdr:cNvPr>
        <xdr:cNvSpPr/>
      </xdr:nvSpPr>
      <xdr:spPr>
        <a:xfrm>
          <a:off x="18516600" y="83502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9" name="正方形/長方形 628">
          <a:extLst>
            <a:ext uri="{FF2B5EF4-FFF2-40B4-BE49-F238E27FC236}">
              <a16:creationId xmlns:a16="http://schemas.microsoft.com/office/drawing/2014/main" id="{CC962C9C-463D-4CAB-880D-67216F8CB150}"/>
            </a:ext>
          </a:extLst>
        </xdr:cNvPr>
        <xdr:cNvSpPr/>
      </xdr:nvSpPr>
      <xdr:spPr>
        <a:xfrm>
          <a:off x="18516600" y="85471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30" name="正方形/長方形 629">
          <a:extLst>
            <a:ext uri="{FF2B5EF4-FFF2-40B4-BE49-F238E27FC236}">
              <a16:creationId xmlns:a16="http://schemas.microsoft.com/office/drawing/2014/main" id="{EA389083-DD70-4137-9B81-5C38AFF5C33E}"/>
            </a:ext>
          </a:extLst>
        </xdr:cNvPr>
        <xdr:cNvSpPr/>
      </xdr:nvSpPr>
      <xdr:spPr>
        <a:xfrm>
          <a:off x="16459200" y="88138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31" name="テキスト ボックス 630">
          <a:extLst>
            <a:ext uri="{FF2B5EF4-FFF2-40B4-BE49-F238E27FC236}">
              <a16:creationId xmlns:a16="http://schemas.microsoft.com/office/drawing/2014/main" id="{D28BE3BD-EAEC-4CE2-B632-97D97FE2E2AC}"/>
            </a:ext>
          </a:extLst>
        </xdr:cNvPr>
        <xdr:cNvSpPr txBox="1"/>
      </xdr:nvSpPr>
      <xdr:spPr>
        <a:xfrm>
          <a:off x="16440150" y="86296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32" name="直線コネクタ 631">
          <a:extLst>
            <a:ext uri="{FF2B5EF4-FFF2-40B4-BE49-F238E27FC236}">
              <a16:creationId xmlns:a16="http://schemas.microsoft.com/office/drawing/2014/main" id="{2BE38E9F-901C-438F-9BF7-6D9619E52916}"/>
            </a:ext>
          </a:extLst>
        </xdr:cNvPr>
        <xdr:cNvCxnSpPr/>
      </xdr:nvCxnSpPr>
      <xdr:spPr>
        <a:xfrm>
          <a:off x="16459200" y="110172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33" name="直線コネクタ 632">
          <a:extLst>
            <a:ext uri="{FF2B5EF4-FFF2-40B4-BE49-F238E27FC236}">
              <a16:creationId xmlns:a16="http://schemas.microsoft.com/office/drawing/2014/main" id="{F62259C4-FDE0-48E5-8AC4-35256902E13B}"/>
            </a:ext>
          </a:extLst>
        </xdr:cNvPr>
        <xdr:cNvCxnSpPr/>
      </xdr:nvCxnSpPr>
      <xdr:spPr>
        <a:xfrm>
          <a:off x="16459200" y="106489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34" name="テキスト ボックス 633">
          <a:extLst>
            <a:ext uri="{FF2B5EF4-FFF2-40B4-BE49-F238E27FC236}">
              <a16:creationId xmlns:a16="http://schemas.microsoft.com/office/drawing/2014/main" id="{3363567A-1854-485A-86A5-8FA41958B2CD}"/>
            </a:ext>
          </a:extLst>
        </xdr:cNvPr>
        <xdr:cNvSpPr txBox="1"/>
      </xdr:nvSpPr>
      <xdr:spPr>
        <a:xfrm>
          <a:off x="16049171" y="10513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35" name="直線コネクタ 634">
          <a:extLst>
            <a:ext uri="{FF2B5EF4-FFF2-40B4-BE49-F238E27FC236}">
              <a16:creationId xmlns:a16="http://schemas.microsoft.com/office/drawing/2014/main" id="{81B4B5CF-137C-4E27-9BEA-9C44B0348948}"/>
            </a:ext>
          </a:extLst>
        </xdr:cNvPr>
        <xdr:cNvCxnSpPr/>
      </xdr:nvCxnSpPr>
      <xdr:spPr>
        <a:xfrm>
          <a:off x="16459200" y="102806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36" name="テキスト ボックス 635">
          <a:extLst>
            <a:ext uri="{FF2B5EF4-FFF2-40B4-BE49-F238E27FC236}">
              <a16:creationId xmlns:a16="http://schemas.microsoft.com/office/drawing/2014/main" id="{A534A948-B013-4BBC-9BC1-2B8F3A64CF9A}"/>
            </a:ext>
          </a:extLst>
        </xdr:cNvPr>
        <xdr:cNvSpPr txBox="1"/>
      </xdr:nvSpPr>
      <xdr:spPr>
        <a:xfrm>
          <a:off x="1604917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37" name="直線コネクタ 636">
          <a:extLst>
            <a:ext uri="{FF2B5EF4-FFF2-40B4-BE49-F238E27FC236}">
              <a16:creationId xmlns:a16="http://schemas.microsoft.com/office/drawing/2014/main" id="{FEDD4C62-3075-4976-AD04-71A0B45B1A3B}"/>
            </a:ext>
          </a:extLst>
        </xdr:cNvPr>
        <xdr:cNvCxnSpPr/>
      </xdr:nvCxnSpPr>
      <xdr:spPr>
        <a:xfrm>
          <a:off x="16459200" y="9912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38" name="テキスト ボックス 637">
          <a:extLst>
            <a:ext uri="{FF2B5EF4-FFF2-40B4-BE49-F238E27FC236}">
              <a16:creationId xmlns:a16="http://schemas.microsoft.com/office/drawing/2014/main" id="{5CD325F5-228A-4B68-A833-82F6D7A31BD7}"/>
            </a:ext>
          </a:extLst>
        </xdr:cNvPr>
        <xdr:cNvSpPr txBox="1"/>
      </xdr:nvSpPr>
      <xdr:spPr>
        <a:xfrm>
          <a:off x="16049171" y="9776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39" name="直線コネクタ 638">
          <a:extLst>
            <a:ext uri="{FF2B5EF4-FFF2-40B4-BE49-F238E27FC236}">
              <a16:creationId xmlns:a16="http://schemas.microsoft.com/office/drawing/2014/main" id="{6110780D-0A4E-40D7-9DB0-5AFD5F4CB7F5}"/>
            </a:ext>
          </a:extLst>
        </xdr:cNvPr>
        <xdr:cNvCxnSpPr/>
      </xdr:nvCxnSpPr>
      <xdr:spPr>
        <a:xfrm>
          <a:off x="16459200" y="9550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40" name="テキスト ボックス 639">
          <a:extLst>
            <a:ext uri="{FF2B5EF4-FFF2-40B4-BE49-F238E27FC236}">
              <a16:creationId xmlns:a16="http://schemas.microsoft.com/office/drawing/2014/main" id="{E0930A2E-9E1C-41F7-9DE9-719801DEA42F}"/>
            </a:ext>
          </a:extLst>
        </xdr:cNvPr>
        <xdr:cNvSpPr txBox="1"/>
      </xdr:nvSpPr>
      <xdr:spPr>
        <a:xfrm>
          <a:off x="16049171" y="9414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41" name="直線コネクタ 640">
          <a:extLst>
            <a:ext uri="{FF2B5EF4-FFF2-40B4-BE49-F238E27FC236}">
              <a16:creationId xmlns:a16="http://schemas.microsoft.com/office/drawing/2014/main" id="{543CE833-1C79-4FB1-AAA7-4CD2531224DB}"/>
            </a:ext>
          </a:extLst>
        </xdr:cNvPr>
        <xdr:cNvCxnSpPr/>
      </xdr:nvCxnSpPr>
      <xdr:spPr>
        <a:xfrm>
          <a:off x="16459200" y="9182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42" name="テキスト ボックス 641">
          <a:extLst>
            <a:ext uri="{FF2B5EF4-FFF2-40B4-BE49-F238E27FC236}">
              <a16:creationId xmlns:a16="http://schemas.microsoft.com/office/drawing/2014/main" id="{2411CC06-FB40-4364-AD2E-BEFB1DF718FA}"/>
            </a:ext>
          </a:extLst>
        </xdr:cNvPr>
        <xdr:cNvSpPr txBox="1"/>
      </xdr:nvSpPr>
      <xdr:spPr>
        <a:xfrm>
          <a:off x="16049171" y="9046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43" name="直線コネクタ 642">
          <a:extLst>
            <a:ext uri="{FF2B5EF4-FFF2-40B4-BE49-F238E27FC236}">
              <a16:creationId xmlns:a16="http://schemas.microsoft.com/office/drawing/2014/main" id="{9D83A27C-0C56-4ED4-BC57-7413C412C2AF}"/>
            </a:ext>
          </a:extLst>
        </xdr:cNvPr>
        <xdr:cNvCxnSpPr/>
      </xdr:nvCxnSpPr>
      <xdr:spPr>
        <a:xfrm>
          <a:off x="16459200" y="8813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44" name="テキスト ボックス 643">
          <a:extLst>
            <a:ext uri="{FF2B5EF4-FFF2-40B4-BE49-F238E27FC236}">
              <a16:creationId xmlns:a16="http://schemas.microsoft.com/office/drawing/2014/main" id="{23D56342-886A-44C7-A157-4D9C92E13F07}"/>
            </a:ext>
          </a:extLst>
        </xdr:cNvPr>
        <xdr:cNvSpPr txBox="1"/>
      </xdr:nvSpPr>
      <xdr:spPr>
        <a:xfrm>
          <a:off x="16049171" y="8677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45" name="【保健センター・保健所】&#10;一人当たり面積グラフ枠">
          <a:extLst>
            <a:ext uri="{FF2B5EF4-FFF2-40B4-BE49-F238E27FC236}">
              <a16:creationId xmlns:a16="http://schemas.microsoft.com/office/drawing/2014/main" id="{B4E0B691-7F48-452D-AED7-A595F9A75C25}"/>
            </a:ext>
          </a:extLst>
        </xdr:cNvPr>
        <xdr:cNvSpPr/>
      </xdr:nvSpPr>
      <xdr:spPr>
        <a:xfrm>
          <a:off x="16459200" y="88138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38100</xdr:rowOff>
    </xdr:from>
    <xdr:to>
      <xdr:col>116</xdr:col>
      <xdr:colOff>62864</xdr:colOff>
      <xdr:row>64</xdr:row>
      <xdr:rowOff>60960</xdr:rowOff>
    </xdr:to>
    <xdr:cxnSp macro="">
      <xdr:nvCxnSpPr>
        <xdr:cNvPr id="646" name="直線コネクタ 645">
          <a:extLst>
            <a:ext uri="{FF2B5EF4-FFF2-40B4-BE49-F238E27FC236}">
              <a16:creationId xmlns:a16="http://schemas.microsoft.com/office/drawing/2014/main" id="{30950D36-A945-47B0-B282-C6DF8DB298CE}"/>
            </a:ext>
          </a:extLst>
        </xdr:cNvPr>
        <xdr:cNvCxnSpPr/>
      </xdr:nvCxnSpPr>
      <xdr:spPr>
        <a:xfrm flipV="1">
          <a:off x="19951064" y="9290050"/>
          <a:ext cx="0" cy="1343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64787</xdr:rowOff>
    </xdr:from>
    <xdr:ext cx="469744" cy="259045"/>
    <xdr:sp macro="" textlink="">
      <xdr:nvSpPr>
        <xdr:cNvPr id="647" name="【保健センター・保健所】&#10;一人当たり面積最小値テキスト">
          <a:extLst>
            <a:ext uri="{FF2B5EF4-FFF2-40B4-BE49-F238E27FC236}">
              <a16:creationId xmlns:a16="http://schemas.microsoft.com/office/drawing/2014/main" id="{08B05E4B-9D79-404F-BA53-E13DA07CA293}"/>
            </a:ext>
          </a:extLst>
        </xdr:cNvPr>
        <xdr:cNvSpPr txBox="1"/>
      </xdr:nvSpPr>
      <xdr:spPr>
        <a:xfrm>
          <a:off x="19989800" y="10637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60960</xdr:rowOff>
    </xdr:from>
    <xdr:to>
      <xdr:col>116</xdr:col>
      <xdr:colOff>152400</xdr:colOff>
      <xdr:row>64</xdr:row>
      <xdr:rowOff>60960</xdr:rowOff>
    </xdr:to>
    <xdr:cxnSp macro="">
      <xdr:nvCxnSpPr>
        <xdr:cNvPr id="648" name="直線コネクタ 647">
          <a:extLst>
            <a:ext uri="{FF2B5EF4-FFF2-40B4-BE49-F238E27FC236}">
              <a16:creationId xmlns:a16="http://schemas.microsoft.com/office/drawing/2014/main" id="{B20841E7-087F-4411-9669-1D309FB68C04}"/>
            </a:ext>
          </a:extLst>
        </xdr:cNvPr>
        <xdr:cNvCxnSpPr/>
      </xdr:nvCxnSpPr>
      <xdr:spPr>
        <a:xfrm>
          <a:off x="19881850" y="10633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156227</xdr:rowOff>
    </xdr:from>
    <xdr:ext cx="469744" cy="259045"/>
    <xdr:sp macro="" textlink="">
      <xdr:nvSpPr>
        <xdr:cNvPr id="649" name="【保健センター・保健所】&#10;一人当たり面積最大値テキスト">
          <a:extLst>
            <a:ext uri="{FF2B5EF4-FFF2-40B4-BE49-F238E27FC236}">
              <a16:creationId xmlns:a16="http://schemas.microsoft.com/office/drawing/2014/main" id="{5F7A8BEC-D466-46B8-9679-CE54B250AEAB}"/>
            </a:ext>
          </a:extLst>
        </xdr:cNvPr>
        <xdr:cNvSpPr txBox="1"/>
      </xdr:nvSpPr>
      <xdr:spPr>
        <a:xfrm>
          <a:off x="19989800" y="9077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38100</xdr:rowOff>
    </xdr:from>
    <xdr:to>
      <xdr:col>116</xdr:col>
      <xdr:colOff>152400</xdr:colOff>
      <xdr:row>56</xdr:row>
      <xdr:rowOff>38100</xdr:rowOff>
    </xdr:to>
    <xdr:cxnSp macro="">
      <xdr:nvCxnSpPr>
        <xdr:cNvPr id="650" name="直線コネクタ 649">
          <a:extLst>
            <a:ext uri="{FF2B5EF4-FFF2-40B4-BE49-F238E27FC236}">
              <a16:creationId xmlns:a16="http://schemas.microsoft.com/office/drawing/2014/main" id="{C1E7B487-1912-4E4C-BB13-4CE7BFE15F61}"/>
            </a:ext>
          </a:extLst>
        </xdr:cNvPr>
        <xdr:cNvCxnSpPr/>
      </xdr:nvCxnSpPr>
      <xdr:spPr>
        <a:xfrm>
          <a:off x="19881850" y="92900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13987</xdr:rowOff>
    </xdr:from>
    <xdr:ext cx="469744" cy="259045"/>
    <xdr:sp macro="" textlink="">
      <xdr:nvSpPr>
        <xdr:cNvPr id="651" name="【保健センター・保健所】&#10;一人当たり面積平均値テキスト">
          <a:extLst>
            <a:ext uri="{FF2B5EF4-FFF2-40B4-BE49-F238E27FC236}">
              <a16:creationId xmlns:a16="http://schemas.microsoft.com/office/drawing/2014/main" id="{B4198846-EF4F-4670-B904-2B6DC7560845}"/>
            </a:ext>
          </a:extLst>
        </xdr:cNvPr>
        <xdr:cNvSpPr txBox="1"/>
      </xdr:nvSpPr>
      <xdr:spPr>
        <a:xfrm>
          <a:off x="19989800" y="10256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162560</xdr:rowOff>
    </xdr:from>
    <xdr:to>
      <xdr:col>116</xdr:col>
      <xdr:colOff>114300</xdr:colOff>
      <xdr:row>63</xdr:row>
      <xdr:rowOff>92710</xdr:rowOff>
    </xdr:to>
    <xdr:sp macro="" textlink="">
      <xdr:nvSpPr>
        <xdr:cNvPr id="652" name="フローチャート: 判断 651">
          <a:extLst>
            <a:ext uri="{FF2B5EF4-FFF2-40B4-BE49-F238E27FC236}">
              <a16:creationId xmlns:a16="http://schemas.microsoft.com/office/drawing/2014/main" id="{93E83F6E-D99C-4B06-90B7-BCA27F140649}"/>
            </a:ext>
          </a:extLst>
        </xdr:cNvPr>
        <xdr:cNvSpPr/>
      </xdr:nvSpPr>
      <xdr:spPr>
        <a:xfrm>
          <a:off x="19900900" y="104051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162560</xdr:rowOff>
    </xdr:from>
    <xdr:to>
      <xdr:col>112</xdr:col>
      <xdr:colOff>38100</xdr:colOff>
      <xdr:row>63</xdr:row>
      <xdr:rowOff>92710</xdr:rowOff>
    </xdr:to>
    <xdr:sp macro="" textlink="">
      <xdr:nvSpPr>
        <xdr:cNvPr id="653" name="フローチャート: 判断 652">
          <a:extLst>
            <a:ext uri="{FF2B5EF4-FFF2-40B4-BE49-F238E27FC236}">
              <a16:creationId xmlns:a16="http://schemas.microsoft.com/office/drawing/2014/main" id="{BC39316A-388C-4316-9D13-C4BB00985BCD}"/>
            </a:ext>
          </a:extLst>
        </xdr:cNvPr>
        <xdr:cNvSpPr/>
      </xdr:nvSpPr>
      <xdr:spPr>
        <a:xfrm>
          <a:off x="19157950" y="104051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170180</xdr:rowOff>
    </xdr:from>
    <xdr:to>
      <xdr:col>107</xdr:col>
      <xdr:colOff>101600</xdr:colOff>
      <xdr:row>63</xdr:row>
      <xdr:rowOff>100330</xdr:rowOff>
    </xdr:to>
    <xdr:sp macro="" textlink="">
      <xdr:nvSpPr>
        <xdr:cNvPr id="654" name="フローチャート: 判断 653">
          <a:extLst>
            <a:ext uri="{FF2B5EF4-FFF2-40B4-BE49-F238E27FC236}">
              <a16:creationId xmlns:a16="http://schemas.microsoft.com/office/drawing/2014/main" id="{FA5C778B-7803-44BC-B8D6-5F72C4AB486D}"/>
            </a:ext>
          </a:extLst>
        </xdr:cNvPr>
        <xdr:cNvSpPr/>
      </xdr:nvSpPr>
      <xdr:spPr>
        <a:xfrm>
          <a:off x="1834515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170180</xdr:rowOff>
    </xdr:from>
    <xdr:to>
      <xdr:col>102</xdr:col>
      <xdr:colOff>165100</xdr:colOff>
      <xdr:row>63</xdr:row>
      <xdr:rowOff>100330</xdr:rowOff>
    </xdr:to>
    <xdr:sp macro="" textlink="">
      <xdr:nvSpPr>
        <xdr:cNvPr id="655" name="フローチャート: 判断 654">
          <a:extLst>
            <a:ext uri="{FF2B5EF4-FFF2-40B4-BE49-F238E27FC236}">
              <a16:creationId xmlns:a16="http://schemas.microsoft.com/office/drawing/2014/main" id="{D5782721-CD0E-4195-9AC5-1FD98DD5F07C}"/>
            </a:ext>
          </a:extLst>
        </xdr:cNvPr>
        <xdr:cNvSpPr/>
      </xdr:nvSpPr>
      <xdr:spPr>
        <a:xfrm>
          <a:off x="175514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6350</xdr:rowOff>
    </xdr:from>
    <xdr:to>
      <xdr:col>98</xdr:col>
      <xdr:colOff>38100</xdr:colOff>
      <xdr:row>63</xdr:row>
      <xdr:rowOff>107950</xdr:rowOff>
    </xdr:to>
    <xdr:sp macro="" textlink="">
      <xdr:nvSpPr>
        <xdr:cNvPr id="656" name="フローチャート: 判断 655">
          <a:extLst>
            <a:ext uri="{FF2B5EF4-FFF2-40B4-BE49-F238E27FC236}">
              <a16:creationId xmlns:a16="http://schemas.microsoft.com/office/drawing/2014/main" id="{18DE3DAD-7F9E-49BD-B4CE-658123CA930D}"/>
            </a:ext>
          </a:extLst>
        </xdr:cNvPr>
        <xdr:cNvSpPr/>
      </xdr:nvSpPr>
      <xdr:spPr>
        <a:xfrm>
          <a:off x="16757650" y="104140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7" name="テキスト ボックス 656">
          <a:extLst>
            <a:ext uri="{FF2B5EF4-FFF2-40B4-BE49-F238E27FC236}">
              <a16:creationId xmlns:a16="http://schemas.microsoft.com/office/drawing/2014/main" id="{468D9102-28E0-4FFE-AA7A-6914DAC68A4D}"/>
            </a:ext>
          </a:extLst>
        </xdr:cNvPr>
        <xdr:cNvSpPr txBox="1"/>
      </xdr:nvSpPr>
      <xdr:spPr>
        <a:xfrm>
          <a:off x="197802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8" name="テキスト ボックス 657">
          <a:extLst>
            <a:ext uri="{FF2B5EF4-FFF2-40B4-BE49-F238E27FC236}">
              <a16:creationId xmlns:a16="http://schemas.microsoft.com/office/drawing/2014/main" id="{F15D2823-336E-488A-BB1C-1240A433ADB8}"/>
            </a:ext>
          </a:extLst>
        </xdr:cNvPr>
        <xdr:cNvSpPr txBox="1"/>
      </xdr:nvSpPr>
      <xdr:spPr>
        <a:xfrm>
          <a:off x="190309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9" name="テキスト ボックス 658">
          <a:extLst>
            <a:ext uri="{FF2B5EF4-FFF2-40B4-BE49-F238E27FC236}">
              <a16:creationId xmlns:a16="http://schemas.microsoft.com/office/drawing/2014/main" id="{8A840A18-927D-4BDF-A182-4A5CC6856582}"/>
            </a:ext>
          </a:extLst>
        </xdr:cNvPr>
        <xdr:cNvSpPr txBox="1"/>
      </xdr:nvSpPr>
      <xdr:spPr>
        <a:xfrm>
          <a:off x="1822450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60" name="テキスト ボックス 659">
          <a:extLst>
            <a:ext uri="{FF2B5EF4-FFF2-40B4-BE49-F238E27FC236}">
              <a16:creationId xmlns:a16="http://schemas.microsoft.com/office/drawing/2014/main" id="{7881AC79-BE95-4BDC-AACB-A47F2C0F3FE1}"/>
            </a:ext>
          </a:extLst>
        </xdr:cNvPr>
        <xdr:cNvSpPr txBox="1"/>
      </xdr:nvSpPr>
      <xdr:spPr>
        <a:xfrm>
          <a:off x="174307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61" name="テキスト ボックス 660">
          <a:extLst>
            <a:ext uri="{FF2B5EF4-FFF2-40B4-BE49-F238E27FC236}">
              <a16:creationId xmlns:a16="http://schemas.microsoft.com/office/drawing/2014/main" id="{DB97B221-A4AB-4160-BF15-144DD63FC2C4}"/>
            </a:ext>
          </a:extLst>
        </xdr:cNvPr>
        <xdr:cNvSpPr txBox="1"/>
      </xdr:nvSpPr>
      <xdr:spPr>
        <a:xfrm>
          <a:off x="16630650" y="1101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170180</xdr:rowOff>
    </xdr:from>
    <xdr:to>
      <xdr:col>116</xdr:col>
      <xdr:colOff>114300</xdr:colOff>
      <xdr:row>63</xdr:row>
      <xdr:rowOff>100330</xdr:rowOff>
    </xdr:to>
    <xdr:sp macro="" textlink="">
      <xdr:nvSpPr>
        <xdr:cNvPr id="662" name="楕円 661">
          <a:extLst>
            <a:ext uri="{FF2B5EF4-FFF2-40B4-BE49-F238E27FC236}">
              <a16:creationId xmlns:a16="http://schemas.microsoft.com/office/drawing/2014/main" id="{1FF91D03-949A-4502-9593-CA53C16CA484}"/>
            </a:ext>
          </a:extLst>
        </xdr:cNvPr>
        <xdr:cNvSpPr/>
      </xdr:nvSpPr>
      <xdr:spPr>
        <a:xfrm>
          <a:off x="19900900" y="1040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148607</xdr:rowOff>
    </xdr:from>
    <xdr:ext cx="469744" cy="259045"/>
    <xdr:sp macro="" textlink="">
      <xdr:nvSpPr>
        <xdr:cNvPr id="663" name="【保健センター・保健所】&#10;一人当たり面積該当値テキスト">
          <a:extLst>
            <a:ext uri="{FF2B5EF4-FFF2-40B4-BE49-F238E27FC236}">
              <a16:creationId xmlns:a16="http://schemas.microsoft.com/office/drawing/2014/main" id="{A0DB4CCB-8EF3-4ADB-BBCE-B328862BD55B}"/>
            </a:ext>
          </a:extLst>
        </xdr:cNvPr>
        <xdr:cNvSpPr txBox="1"/>
      </xdr:nvSpPr>
      <xdr:spPr>
        <a:xfrm>
          <a:off x="19989800"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154940</xdr:rowOff>
    </xdr:from>
    <xdr:to>
      <xdr:col>112</xdr:col>
      <xdr:colOff>38100</xdr:colOff>
      <xdr:row>63</xdr:row>
      <xdr:rowOff>85090</xdr:rowOff>
    </xdr:to>
    <xdr:sp macro="" textlink="">
      <xdr:nvSpPr>
        <xdr:cNvPr id="664" name="楕円 663">
          <a:extLst>
            <a:ext uri="{FF2B5EF4-FFF2-40B4-BE49-F238E27FC236}">
              <a16:creationId xmlns:a16="http://schemas.microsoft.com/office/drawing/2014/main" id="{912AC2FA-67DD-4223-B17D-97A67FA33CD8}"/>
            </a:ext>
          </a:extLst>
        </xdr:cNvPr>
        <xdr:cNvSpPr/>
      </xdr:nvSpPr>
      <xdr:spPr>
        <a:xfrm>
          <a:off x="19157950" y="1039749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34290</xdr:rowOff>
    </xdr:from>
    <xdr:to>
      <xdr:col>116</xdr:col>
      <xdr:colOff>63500</xdr:colOff>
      <xdr:row>63</xdr:row>
      <xdr:rowOff>49530</xdr:rowOff>
    </xdr:to>
    <xdr:cxnSp macro="">
      <xdr:nvCxnSpPr>
        <xdr:cNvPr id="665" name="直線コネクタ 664">
          <a:extLst>
            <a:ext uri="{FF2B5EF4-FFF2-40B4-BE49-F238E27FC236}">
              <a16:creationId xmlns:a16="http://schemas.microsoft.com/office/drawing/2014/main" id="{DFD6D95A-8DDC-47BE-8DD5-A07A21A8DF25}"/>
            </a:ext>
          </a:extLst>
        </xdr:cNvPr>
        <xdr:cNvCxnSpPr/>
      </xdr:nvCxnSpPr>
      <xdr:spPr>
        <a:xfrm>
          <a:off x="19202400" y="10441940"/>
          <a:ext cx="7493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154940</xdr:rowOff>
    </xdr:from>
    <xdr:to>
      <xdr:col>107</xdr:col>
      <xdr:colOff>101600</xdr:colOff>
      <xdr:row>63</xdr:row>
      <xdr:rowOff>85090</xdr:rowOff>
    </xdr:to>
    <xdr:sp macro="" textlink="">
      <xdr:nvSpPr>
        <xdr:cNvPr id="666" name="楕円 665">
          <a:extLst>
            <a:ext uri="{FF2B5EF4-FFF2-40B4-BE49-F238E27FC236}">
              <a16:creationId xmlns:a16="http://schemas.microsoft.com/office/drawing/2014/main" id="{07A687CD-CE94-4335-8C9A-718413448FBF}"/>
            </a:ext>
          </a:extLst>
        </xdr:cNvPr>
        <xdr:cNvSpPr/>
      </xdr:nvSpPr>
      <xdr:spPr>
        <a:xfrm>
          <a:off x="1834515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34290</xdr:rowOff>
    </xdr:from>
    <xdr:to>
      <xdr:col>111</xdr:col>
      <xdr:colOff>177800</xdr:colOff>
      <xdr:row>63</xdr:row>
      <xdr:rowOff>34290</xdr:rowOff>
    </xdr:to>
    <xdr:cxnSp macro="">
      <xdr:nvCxnSpPr>
        <xdr:cNvPr id="667" name="直線コネクタ 666">
          <a:extLst>
            <a:ext uri="{FF2B5EF4-FFF2-40B4-BE49-F238E27FC236}">
              <a16:creationId xmlns:a16="http://schemas.microsoft.com/office/drawing/2014/main" id="{3DF36A77-C9CE-4C81-9267-3CBEDBE11855}"/>
            </a:ext>
          </a:extLst>
        </xdr:cNvPr>
        <xdr:cNvCxnSpPr/>
      </xdr:nvCxnSpPr>
      <xdr:spPr>
        <a:xfrm>
          <a:off x="18395950" y="1044194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154940</xdr:rowOff>
    </xdr:from>
    <xdr:to>
      <xdr:col>102</xdr:col>
      <xdr:colOff>165100</xdr:colOff>
      <xdr:row>63</xdr:row>
      <xdr:rowOff>85090</xdr:rowOff>
    </xdr:to>
    <xdr:sp macro="" textlink="">
      <xdr:nvSpPr>
        <xdr:cNvPr id="668" name="楕円 667">
          <a:extLst>
            <a:ext uri="{FF2B5EF4-FFF2-40B4-BE49-F238E27FC236}">
              <a16:creationId xmlns:a16="http://schemas.microsoft.com/office/drawing/2014/main" id="{42781AAA-29D1-4A60-98A5-985BC6C36CA7}"/>
            </a:ext>
          </a:extLst>
        </xdr:cNvPr>
        <xdr:cNvSpPr/>
      </xdr:nvSpPr>
      <xdr:spPr>
        <a:xfrm>
          <a:off x="17551400" y="1039749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34290</xdr:rowOff>
    </xdr:from>
    <xdr:to>
      <xdr:col>107</xdr:col>
      <xdr:colOff>50800</xdr:colOff>
      <xdr:row>63</xdr:row>
      <xdr:rowOff>34290</xdr:rowOff>
    </xdr:to>
    <xdr:cxnSp macro="">
      <xdr:nvCxnSpPr>
        <xdr:cNvPr id="669" name="直線コネクタ 668">
          <a:extLst>
            <a:ext uri="{FF2B5EF4-FFF2-40B4-BE49-F238E27FC236}">
              <a16:creationId xmlns:a16="http://schemas.microsoft.com/office/drawing/2014/main" id="{4234746D-7B76-4C0A-8332-D0973D26E4D8}"/>
            </a:ext>
          </a:extLst>
        </xdr:cNvPr>
        <xdr:cNvCxnSpPr/>
      </xdr:nvCxnSpPr>
      <xdr:spPr>
        <a:xfrm>
          <a:off x="17602200" y="1044194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83837</xdr:rowOff>
    </xdr:from>
    <xdr:ext cx="469744" cy="259045"/>
    <xdr:sp macro="" textlink="">
      <xdr:nvSpPr>
        <xdr:cNvPr id="670" name="n_1aveValue【保健センター・保健所】&#10;一人当たり面積">
          <a:extLst>
            <a:ext uri="{FF2B5EF4-FFF2-40B4-BE49-F238E27FC236}">
              <a16:creationId xmlns:a16="http://schemas.microsoft.com/office/drawing/2014/main" id="{0E55355D-7940-4D59-AA7C-FFFDE0996DE8}"/>
            </a:ext>
          </a:extLst>
        </xdr:cNvPr>
        <xdr:cNvSpPr txBox="1"/>
      </xdr:nvSpPr>
      <xdr:spPr>
        <a:xfrm>
          <a:off x="18980227" y="1049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91457</xdr:rowOff>
    </xdr:from>
    <xdr:ext cx="469744" cy="259045"/>
    <xdr:sp macro="" textlink="">
      <xdr:nvSpPr>
        <xdr:cNvPr id="671" name="n_2aveValue【保健センター・保健所】&#10;一人当たり面積">
          <a:extLst>
            <a:ext uri="{FF2B5EF4-FFF2-40B4-BE49-F238E27FC236}">
              <a16:creationId xmlns:a16="http://schemas.microsoft.com/office/drawing/2014/main" id="{F91B5AB6-F2B7-4003-A997-296E291853D0}"/>
            </a:ext>
          </a:extLst>
        </xdr:cNvPr>
        <xdr:cNvSpPr txBox="1"/>
      </xdr:nvSpPr>
      <xdr:spPr>
        <a:xfrm>
          <a:off x="1818012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91457</xdr:rowOff>
    </xdr:from>
    <xdr:ext cx="469744" cy="259045"/>
    <xdr:sp macro="" textlink="">
      <xdr:nvSpPr>
        <xdr:cNvPr id="672" name="n_3aveValue【保健センター・保健所】&#10;一人当たり面積">
          <a:extLst>
            <a:ext uri="{FF2B5EF4-FFF2-40B4-BE49-F238E27FC236}">
              <a16:creationId xmlns:a16="http://schemas.microsoft.com/office/drawing/2014/main" id="{AAFE3629-74FB-4295-9A3E-0DCFFF81B896}"/>
            </a:ext>
          </a:extLst>
        </xdr:cNvPr>
        <xdr:cNvSpPr txBox="1"/>
      </xdr:nvSpPr>
      <xdr:spPr>
        <a:xfrm>
          <a:off x="17386377" y="10499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673" name="n_4aveValue【保健センター・保健所】&#10;一人当たり面積">
          <a:extLst>
            <a:ext uri="{FF2B5EF4-FFF2-40B4-BE49-F238E27FC236}">
              <a16:creationId xmlns:a16="http://schemas.microsoft.com/office/drawing/2014/main" id="{B2CB4C4B-E51F-4A68-8D39-4CC84559AB53}"/>
            </a:ext>
          </a:extLst>
        </xdr:cNvPr>
        <xdr:cNvSpPr txBox="1"/>
      </xdr:nvSpPr>
      <xdr:spPr>
        <a:xfrm>
          <a:off x="165926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101617</xdr:rowOff>
    </xdr:from>
    <xdr:ext cx="469744" cy="259045"/>
    <xdr:sp macro="" textlink="">
      <xdr:nvSpPr>
        <xdr:cNvPr id="674" name="n_1mainValue【保健センター・保健所】&#10;一人当たり面積">
          <a:extLst>
            <a:ext uri="{FF2B5EF4-FFF2-40B4-BE49-F238E27FC236}">
              <a16:creationId xmlns:a16="http://schemas.microsoft.com/office/drawing/2014/main" id="{090C710B-6196-449B-88D7-EBC671B34967}"/>
            </a:ext>
          </a:extLst>
        </xdr:cNvPr>
        <xdr:cNvSpPr txBox="1"/>
      </xdr:nvSpPr>
      <xdr:spPr>
        <a:xfrm>
          <a:off x="1898022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101617</xdr:rowOff>
    </xdr:from>
    <xdr:ext cx="469744" cy="259045"/>
    <xdr:sp macro="" textlink="">
      <xdr:nvSpPr>
        <xdr:cNvPr id="675" name="n_2mainValue【保健センター・保健所】&#10;一人当たり面積">
          <a:extLst>
            <a:ext uri="{FF2B5EF4-FFF2-40B4-BE49-F238E27FC236}">
              <a16:creationId xmlns:a16="http://schemas.microsoft.com/office/drawing/2014/main" id="{B1446751-6BA7-482B-8AF0-824830B9008C}"/>
            </a:ext>
          </a:extLst>
        </xdr:cNvPr>
        <xdr:cNvSpPr txBox="1"/>
      </xdr:nvSpPr>
      <xdr:spPr>
        <a:xfrm>
          <a:off x="1818012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101617</xdr:rowOff>
    </xdr:from>
    <xdr:ext cx="469744" cy="259045"/>
    <xdr:sp macro="" textlink="">
      <xdr:nvSpPr>
        <xdr:cNvPr id="676" name="n_3mainValue【保健センター・保健所】&#10;一人当たり面積">
          <a:extLst>
            <a:ext uri="{FF2B5EF4-FFF2-40B4-BE49-F238E27FC236}">
              <a16:creationId xmlns:a16="http://schemas.microsoft.com/office/drawing/2014/main" id="{69B0023C-798C-41BA-B92A-C6238C6389E4}"/>
            </a:ext>
          </a:extLst>
        </xdr:cNvPr>
        <xdr:cNvSpPr txBox="1"/>
      </xdr:nvSpPr>
      <xdr:spPr>
        <a:xfrm>
          <a:off x="17386377" y="1017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77" name="正方形/長方形 676">
          <a:extLst>
            <a:ext uri="{FF2B5EF4-FFF2-40B4-BE49-F238E27FC236}">
              <a16:creationId xmlns:a16="http://schemas.microsoft.com/office/drawing/2014/main" id="{830EBA8C-C16E-41E5-A936-203E30645D9C}"/>
            </a:ext>
          </a:extLst>
        </xdr:cNvPr>
        <xdr:cNvSpPr/>
      </xdr:nvSpPr>
      <xdr:spPr>
        <a:xfrm>
          <a:off x="11207750" y="11385550"/>
          <a:ext cx="424815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8" name="正方形/長方形 677">
          <a:extLst>
            <a:ext uri="{FF2B5EF4-FFF2-40B4-BE49-F238E27FC236}">
              <a16:creationId xmlns:a16="http://schemas.microsoft.com/office/drawing/2014/main" id="{A57C6158-E142-4C59-9297-0564234BA6D7}"/>
            </a:ext>
          </a:extLst>
        </xdr:cNvPr>
        <xdr:cNvSpPr/>
      </xdr:nvSpPr>
      <xdr:spPr>
        <a:xfrm>
          <a:off x="113157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9" name="正方形/長方形 678">
          <a:extLst>
            <a:ext uri="{FF2B5EF4-FFF2-40B4-BE49-F238E27FC236}">
              <a16:creationId xmlns:a16="http://schemas.microsoft.com/office/drawing/2014/main" id="{A98BCCEA-031D-4622-8D43-5A9A0AA6FC2C}"/>
            </a:ext>
          </a:extLst>
        </xdr:cNvPr>
        <xdr:cNvSpPr/>
      </xdr:nvSpPr>
      <xdr:spPr>
        <a:xfrm>
          <a:off x="113157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80" name="正方形/長方形 679">
          <a:extLst>
            <a:ext uri="{FF2B5EF4-FFF2-40B4-BE49-F238E27FC236}">
              <a16:creationId xmlns:a16="http://schemas.microsoft.com/office/drawing/2014/main" id="{6639A28B-6475-4DF9-9276-4C9C551B6843}"/>
            </a:ext>
          </a:extLst>
        </xdr:cNvPr>
        <xdr:cNvSpPr/>
      </xdr:nvSpPr>
      <xdr:spPr>
        <a:xfrm>
          <a:off x="122364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81" name="正方形/長方形 680">
          <a:extLst>
            <a:ext uri="{FF2B5EF4-FFF2-40B4-BE49-F238E27FC236}">
              <a16:creationId xmlns:a16="http://schemas.microsoft.com/office/drawing/2014/main" id="{B859F22F-5DDF-4891-B809-82D5480632E5}"/>
            </a:ext>
          </a:extLst>
        </xdr:cNvPr>
        <xdr:cNvSpPr/>
      </xdr:nvSpPr>
      <xdr:spPr>
        <a:xfrm>
          <a:off x="122364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82" name="正方形/長方形 681">
          <a:extLst>
            <a:ext uri="{FF2B5EF4-FFF2-40B4-BE49-F238E27FC236}">
              <a16:creationId xmlns:a16="http://schemas.microsoft.com/office/drawing/2014/main" id="{B96F6C9C-29C4-423D-8223-095FEBD6C8EA}"/>
            </a:ext>
          </a:extLst>
        </xdr:cNvPr>
        <xdr:cNvSpPr/>
      </xdr:nvSpPr>
      <xdr:spPr>
        <a:xfrm>
          <a:off x="1326515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83" name="正方形/長方形 682">
          <a:extLst>
            <a:ext uri="{FF2B5EF4-FFF2-40B4-BE49-F238E27FC236}">
              <a16:creationId xmlns:a16="http://schemas.microsoft.com/office/drawing/2014/main" id="{5B1F9C2F-4718-441B-B7F3-1634278B9C75}"/>
            </a:ext>
          </a:extLst>
        </xdr:cNvPr>
        <xdr:cNvSpPr/>
      </xdr:nvSpPr>
      <xdr:spPr>
        <a:xfrm>
          <a:off x="1326515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84" name="正方形/長方形 683">
          <a:extLst>
            <a:ext uri="{FF2B5EF4-FFF2-40B4-BE49-F238E27FC236}">
              <a16:creationId xmlns:a16="http://schemas.microsoft.com/office/drawing/2014/main" id="{D68E44A3-CEE1-486E-89CD-8724B5BA20FD}"/>
            </a:ext>
          </a:extLst>
        </xdr:cNvPr>
        <xdr:cNvSpPr/>
      </xdr:nvSpPr>
      <xdr:spPr>
        <a:xfrm>
          <a:off x="11207750" y="12484100"/>
          <a:ext cx="42481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85" name="テキスト ボックス 684">
          <a:extLst>
            <a:ext uri="{FF2B5EF4-FFF2-40B4-BE49-F238E27FC236}">
              <a16:creationId xmlns:a16="http://schemas.microsoft.com/office/drawing/2014/main" id="{349B5400-1F82-4C3A-977A-2F23EA30B14C}"/>
            </a:ext>
          </a:extLst>
        </xdr:cNvPr>
        <xdr:cNvSpPr txBox="1"/>
      </xdr:nvSpPr>
      <xdr:spPr>
        <a:xfrm>
          <a:off x="11169650" y="122999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86" name="直線コネクタ 685">
          <a:extLst>
            <a:ext uri="{FF2B5EF4-FFF2-40B4-BE49-F238E27FC236}">
              <a16:creationId xmlns:a16="http://schemas.microsoft.com/office/drawing/2014/main" id="{F557352E-1762-4B18-822D-E35DD82434C9}"/>
            </a:ext>
          </a:extLst>
        </xdr:cNvPr>
        <xdr:cNvCxnSpPr/>
      </xdr:nvCxnSpPr>
      <xdr:spPr>
        <a:xfrm>
          <a:off x="11207750" y="14687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87" name="テキスト ボックス 686">
          <a:extLst>
            <a:ext uri="{FF2B5EF4-FFF2-40B4-BE49-F238E27FC236}">
              <a16:creationId xmlns:a16="http://schemas.microsoft.com/office/drawing/2014/main" id="{A9470425-07F5-4174-9A3C-F304D8B70119}"/>
            </a:ext>
          </a:extLst>
        </xdr:cNvPr>
        <xdr:cNvSpPr txBox="1"/>
      </xdr:nvSpPr>
      <xdr:spPr>
        <a:xfrm>
          <a:off x="10797721" y="14545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88" name="直線コネクタ 687">
          <a:extLst>
            <a:ext uri="{FF2B5EF4-FFF2-40B4-BE49-F238E27FC236}">
              <a16:creationId xmlns:a16="http://schemas.microsoft.com/office/drawing/2014/main" id="{FFCDAD55-7A2F-4232-8510-D1335A9F9B93}"/>
            </a:ext>
          </a:extLst>
        </xdr:cNvPr>
        <xdr:cNvCxnSpPr/>
      </xdr:nvCxnSpPr>
      <xdr:spPr>
        <a:xfrm>
          <a:off x="11207750" y="143192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89" name="テキスト ボックス 688">
          <a:extLst>
            <a:ext uri="{FF2B5EF4-FFF2-40B4-BE49-F238E27FC236}">
              <a16:creationId xmlns:a16="http://schemas.microsoft.com/office/drawing/2014/main" id="{F4A1BAD0-839F-40B2-8780-D439D09AFC88}"/>
            </a:ext>
          </a:extLst>
        </xdr:cNvPr>
        <xdr:cNvSpPr txBox="1"/>
      </xdr:nvSpPr>
      <xdr:spPr>
        <a:xfrm>
          <a:off x="107977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90" name="直線コネクタ 689">
          <a:extLst>
            <a:ext uri="{FF2B5EF4-FFF2-40B4-BE49-F238E27FC236}">
              <a16:creationId xmlns:a16="http://schemas.microsoft.com/office/drawing/2014/main" id="{50117098-B031-4C7F-8122-098A3C5425C6}"/>
            </a:ext>
          </a:extLst>
        </xdr:cNvPr>
        <xdr:cNvCxnSpPr/>
      </xdr:nvCxnSpPr>
      <xdr:spPr>
        <a:xfrm>
          <a:off x="11207750" y="139509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91" name="テキスト ボックス 690">
          <a:extLst>
            <a:ext uri="{FF2B5EF4-FFF2-40B4-BE49-F238E27FC236}">
              <a16:creationId xmlns:a16="http://schemas.microsoft.com/office/drawing/2014/main" id="{D2F7046C-F2C8-4B4C-AF0C-790DE5C8C650}"/>
            </a:ext>
          </a:extLst>
        </xdr:cNvPr>
        <xdr:cNvSpPr txBox="1"/>
      </xdr:nvSpPr>
      <xdr:spPr>
        <a:xfrm>
          <a:off x="10842791" y="138150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92" name="直線コネクタ 691">
          <a:extLst>
            <a:ext uri="{FF2B5EF4-FFF2-40B4-BE49-F238E27FC236}">
              <a16:creationId xmlns:a16="http://schemas.microsoft.com/office/drawing/2014/main" id="{958F49C7-5E33-495F-9ECD-B305F536675F}"/>
            </a:ext>
          </a:extLst>
        </xdr:cNvPr>
        <xdr:cNvCxnSpPr/>
      </xdr:nvCxnSpPr>
      <xdr:spPr>
        <a:xfrm>
          <a:off x="11207750" y="135826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93" name="テキスト ボックス 692">
          <a:extLst>
            <a:ext uri="{FF2B5EF4-FFF2-40B4-BE49-F238E27FC236}">
              <a16:creationId xmlns:a16="http://schemas.microsoft.com/office/drawing/2014/main" id="{8E594B89-622A-4D1A-9DD2-7B4C534F08D3}"/>
            </a:ext>
          </a:extLst>
        </xdr:cNvPr>
        <xdr:cNvSpPr txBox="1"/>
      </xdr:nvSpPr>
      <xdr:spPr>
        <a:xfrm>
          <a:off x="10842791" y="1344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94" name="直線コネクタ 693">
          <a:extLst>
            <a:ext uri="{FF2B5EF4-FFF2-40B4-BE49-F238E27FC236}">
              <a16:creationId xmlns:a16="http://schemas.microsoft.com/office/drawing/2014/main" id="{46047DB9-CC40-452D-8BA7-59B254EC3B9F}"/>
            </a:ext>
          </a:extLst>
        </xdr:cNvPr>
        <xdr:cNvCxnSpPr/>
      </xdr:nvCxnSpPr>
      <xdr:spPr>
        <a:xfrm>
          <a:off x="11207750" y="132143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95" name="テキスト ボックス 694">
          <a:extLst>
            <a:ext uri="{FF2B5EF4-FFF2-40B4-BE49-F238E27FC236}">
              <a16:creationId xmlns:a16="http://schemas.microsoft.com/office/drawing/2014/main" id="{1A344B2C-1244-4E6B-BA92-B27890F00357}"/>
            </a:ext>
          </a:extLst>
        </xdr:cNvPr>
        <xdr:cNvSpPr txBox="1"/>
      </xdr:nvSpPr>
      <xdr:spPr>
        <a:xfrm>
          <a:off x="10842791" y="13078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96" name="直線コネクタ 695">
          <a:extLst>
            <a:ext uri="{FF2B5EF4-FFF2-40B4-BE49-F238E27FC236}">
              <a16:creationId xmlns:a16="http://schemas.microsoft.com/office/drawing/2014/main" id="{367CE3FD-2F19-4A17-ACAC-E03347E59C15}"/>
            </a:ext>
          </a:extLst>
        </xdr:cNvPr>
        <xdr:cNvCxnSpPr/>
      </xdr:nvCxnSpPr>
      <xdr:spPr>
        <a:xfrm>
          <a:off x="11207750" y="12852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97" name="テキスト ボックス 696">
          <a:extLst>
            <a:ext uri="{FF2B5EF4-FFF2-40B4-BE49-F238E27FC236}">
              <a16:creationId xmlns:a16="http://schemas.microsoft.com/office/drawing/2014/main" id="{1ED2FA73-92B4-4A54-B92C-265D5D7B2B03}"/>
            </a:ext>
          </a:extLst>
        </xdr:cNvPr>
        <xdr:cNvSpPr txBox="1"/>
      </xdr:nvSpPr>
      <xdr:spPr>
        <a:xfrm>
          <a:off x="10842791" y="12716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98" name="直線コネクタ 697">
          <a:extLst>
            <a:ext uri="{FF2B5EF4-FFF2-40B4-BE49-F238E27FC236}">
              <a16:creationId xmlns:a16="http://schemas.microsoft.com/office/drawing/2014/main" id="{7187F3E0-4D49-47AC-BE9A-CB52CCAC5F6B}"/>
            </a:ext>
          </a:extLst>
        </xdr:cNvPr>
        <xdr:cNvCxnSpPr/>
      </xdr:nvCxnSpPr>
      <xdr:spPr>
        <a:xfrm>
          <a:off x="11207750" y="124841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99" name="テキスト ボックス 698">
          <a:extLst>
            <a:ext uri="{FF2B5EF4-FFF2-40B4-BE49-F238E27FC236}">
              <a16:creationId xmlns:a16="http://schemas.microsoft.com/office/drawing/2014/main" id="{CC11C41D-B524-4E98-99C5-68028ED647B4}"/>
            </a:ext>
          </a:extLst>
        </xdr:cNvPr>
        <xdr:cNvSpPr txBox="1"/>
      </xdr:nvSpPr>
      <xdr:spPr>
        <a:xfrm>
          <a:off x="10906911" y="123482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00" name="【消防施設】&#10;有形固定資産減価償却率グラフ枠">
          <a:extLst>
            <a:ext uri="{FF2B5EF4-FFF2-40B4-BE49-F238E27FC236}">
              <a16:creationId xmlns:a16="http://schemas.microsoft.com/office/drawing/2014/main" id="{12A37683-DD11-48E4-A8A2-0400DF5B013E}"/>
            </a:ext>
          </a:extLst>
        </xdr:cNvPr>
        <xdr:cNvSpPr/>
      </xdr:nvSpPr>
      <xdr:spPr>
        <a:xfrm>
          <a:off x="11207750" y="12484100"/>
          <a:ext cx="42481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34289</xdr:rowOff>
    </xdr:from>
    <xdr:to>
      <xdr:col>85</xdr:col>
      <xdr:colOff>126364</xdr:colOff>
      <xdr:row>85</xdr:row>
      <xdr:rowOff>13336</xdr:rowOff>
    </xdr:to>
    <xdr:cxnSp macro="">
      <xdr:nvCxnSpPr>
        <xdr:cNvPr id="701" name="直線コネクタ 700">
          <a:extLst>
            <a:ext uri="{FF2B5EF4-FFF2-40B4-BE49-F238E27FC236}">
              <a16:creationId xmlns:a16="http://schemas.microsoft.com/office/drawing/2014/main" id="{2DCF748B-E230-46F9-9B5F-BE867FAC0945}"/>
            </a:ext>
          </a:extLst>
        </xdr:cNvPr>
        <xdr:cNvCxnSpPr/>
      </xdr:nvCxnSpPr>
      <xdr:spPr>
        <a:xfrm flipV="1">
          <a:off x="14699614" y="13083539"/>
          <a:ext cx="0" cy="969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17163</xdr:rowOff>
    </xdr:from>
    <xdr:ext cx="405111" cy="259045"/>
    <xdr:sp macro="" textlink="">
      <xdr:nvSpPr>
        <xdr:cNvPr id="702" name="【消防施設】&#10;有形固定資産減価償却率最小値テキスト">
          <a:extLst>
            <a:ext uri="{FF2B5EF4-FFF2-40B4-BE49-F238E27FC236}">
              <a16:creationId xmlns:a16="http://schemas.microsoft.com/office/drawing/2014/main" id="{8430DA56-2D7A-425B-9E37-71CEC6A3579E}"/>
            </a:ext>
          </a:extLst>
        </xdr:cNvPr>
        <xdr:cNvSpPr txBox="1"/>
      </xdr:nvSpPr>
      <xdr:spPr>
        <a:xfrm>
          <a:off x="14738350" y="1405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13336</xdr:rowOff>
    </xdr:from>
    <xdr:to>
      <xdr:col>86</xdr:col>
      <xdr:colOff>25400</xdr:colOff>
      <xdr:row>85</xdr:row>
      <xdr:rowOff>13336</xdr:rowOff>
    </xdr:to>
    <xdr:cxnSp macro="">
      <xdr:nvCxnSpPr>
        <xdr:cNvPr id="703" name="直線コネクタ 702">
          <a:extLst>
            <a:ext uri="{FF2B5EF4-FFF2-40B4-BE49-F238E27FC236}">
              <a16:creationId xmlns:a16="http://schemas.microsoft.com/office/drawing/2014/main" id="{B586C57E-9A0D-41A4-8C43-58E173D4BF90}"/>
            </a:ext>
          </a:extLst>
        </xdr:cNvPr>
        <xdr:cNvCxnSpPr/>
      </xdr:nvCxnSpPr>
      <xdr:spPr>
        <a:xfrm>
          <a:off x="14611350" y="1405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152416</xdr:rowOff>
    </xdr:from>
    <xdr:ext cx="405111" cy="259045"/>
    <xdr:sp macro="" textlink="">
      <xdr:nvSpPr>
        <xdr:cNvPr id="704" name="【消防施設】&#10;有形固定資産減価償却率最大値テキスト">
          <a:extLst>
            <a:ext uri="{FF2B5EF4-FFF2-40B4-BE49-F238E27FC236}">
              <a16:creationId xmlns:a16="http://schemas.microsoft.com/office/drawing/2014/main" id="{090CFADD-1D7E-43DA-B29E-11CCC236F7EB}"/>
            </a:ext>
          </a:extLst>
        </xdr:cNvPr>
        <xdr:cNvSpPr txBox="1"/>
      </xdr:nvSpPr>
      <xdr:spPr>
        <a:xfrm>
          <a:off x="14738350" y="12871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34289</xdr:rowOff>
    </xdr:from>
    <xdr:to>
      <xdr:col>86</xdr:col>
      <xdr:colOff>25400</xdr:colOff>
      <xdr:row>79</xdr:row>
      <xdr:rowOff>34289</xdr:rowOff>
    </xdr:to>
    <xdr:cxnSp macro="">
      <xdr:nvCxnSpPr>
        <xdr:cNvPr id="705" name="直線コネクタ 704">
          <a:extLst>
            <a:ext uri="{FF2B5EF4-FFF2-40B4-BE49-F238E27FC236}">
              <a16:creationId xmlns:a16="http://schemas.microsoft.com/office/drawing/2014/main" id="{AE5A483B-9B72-43A5-A239-E1A5C52C76FF}"/>
            </a:ext>
          </a:extLst>
        </xdr:cNvPr>
        <xdr:cNvCxnSpPr/>
      </xdr:nvCxnSpPr>
      <xdr:spPr>
        <a:xfrm>
          <a:off x="14611350" y="1308353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118127</xdr:rowOff>
    </xdr:from>
    <xdr:ext cx="405111" cy="259045"/>
    <xdr:sp macro="" textlink="">
      <xdr:nvSpPr>
        <xdr:cNvPr id="706" name="【消防施設】&#10;有形固定資産減価償却率平均値テキスト">
          <a:extLst>
            <a:ext uri="{FF2B5EF4-FFF2-40B4-BE49-F238E27FC236}">
              <a16:creationId xmlns:a16="http://schemas.microsoft.com/office/drawing/2014/main" id="{B2125E8A-5DCB-4AD5-AB72-EADB569BBD54}"/>
            </a:ext>
          </a:extLst>
        </xdr:cNvPr>
        <xdr:cNvSpPr txBox="1"/>
      </xdr:nvSpPr>
      <xdr:spPr>
        <a:xfrm>
          <a:off x="14738350" y="134975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139700</xdr:rowOff>
    </xdr:from>
    <xdr:to>
      <xdr:col>85</xdr:col>
      <xdr:colOff>177800</xdr:colOff>
      <xdr:row>82</xdr:row>
      <xdr:rowOff>69850</xdr:rowOff>
    </xdr:to>
    <xdr:sp macro="" textlink="">
      <xdr:nvSpPr>
        <xdr:cNvPr id="707" name="フローチャート: 判断 706">
          <a:extLst>
            <a:ext uri="{FF2B5EF4-FFF2-40B4-BE49-F238E27FC236}">
              <a16:creationId xmlns:a16="http://schemas.microsoft.com/office/drawing/2014/main" id="{A667D779-275E-475E-A4F8-565465584E4E}"/>
            </a:ext>
          </a:extLst>
        </xdr:cNvPr>
        <xdr:cNvSpPr/>
      </xdr:nvSpPr>
      <xdr:spPr>
        <a:xfrm>
          <a:off x="14649450" y="135191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122555</xdr:rowOff>
    </xdr:from>
    <xdr:to>
      <xdr:col>81</xdr:col>
      <xdr:colOff>101600</xdr:colOff>
      <xdr:row>82</xdr:row>
      <xdr:rowOff>52705</xdr:rowOff>
    </xdr:to>
    <xdr:sp macro="" textlink="">
      <xdr:nvSpPr>
        <xdr:cNvPr id="708" name="フローチャート: 判断 707">
          <a:extLst>
            <a:ext uri="{FF2B5EF4-FFF2-40B4-BE49-F238E27FC236}">
              <a16:creationId xmlns:a16="http://schemas.microsoft.com/office/drawing/2014/main" id="{B62674F4-A990-4BE3-9566-AFA68D8DB94D}"/>
            </a:ext>
          </a:extLst>
        </xdr:cNvPr>
        <xdr:cNvSpPr/>
      </xdr:nvSpPr>
      <xdr:spPr>
        <a:xfrm>
          <a:off x="13887450" y="1350200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109220</xdr:rowOff>
    </xdr:from>
    <xdr:to>
      <xdr:col>76</xdr:col>
      <xdr:colOff>165100</xdr:colOff>
      <xdr:row>82</xdr:row>
      <xdr:rowOff>39370</xdr:rowOff>
    </xdr:to>
    <xdr:sp macro="" textlink="">
      <xdr:nvSpPr>
        <xdr:cNvPr id="709" name="フローチャート: 判断 708">
          <a:extLst>
            <a:ext uri="{FF2B5EF4-FFF2-40B4-BE49-F238E27FC236}">
              <a16:creationId xmlns:a16="http://schemas.microsoft.com/office/drawing/2014/main" id="{29054659-EE91-4059-ABC5-2F40C25E8EE6}"/>
            </a:ext>
          </a:extLst>
        </xdr:cNvPr>
        <xdr:cNvSpPr/>
      </xdr:nvSpPr>
      <xdr:spPr>
        <a:xfrm>
          <a:off x="13093700" y="1348867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86361</xdr:rowOff>
    </xdr:from>
    <xdr:to>
      <xdr:col>72</xdr:col>
      <xdr:colOff>38100</xdr:colOff>
      <xdr:row>82</xdr:row>
      <xdr:rowOff>16511</xdr:rowOff>
    </xdr:to>
    <xdr:sp macro="" textlink="">
      <xdr:nvSpPr>
        <xdr:cNvPr id="710" name="フローチャート: 判断 709">
          <a:extLst>
            <a:ext uri="{FF2B5EF4-FFF2-40B4-BE49-F238E27FC236}">
              <a16:creationId xmlns:a16="http://schemas.microsoft.com/office/drawing/2014/main" id="{95B277E5-7BB4-4A43-902E-938B988630BF}"/>
            </a:ext>
          </a:extLst>
        </xdr:cNvPr>
        <xdr:cNvSpPr/>
      </xdr:nvSpPr>
      <xdr:spPr>
        <a:xfrm>
          <a:off x="12299950" y="134658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65405</xdr:rowOff>
    </xdr:from>
    <xdr:to>
      <xdr:col>67</xdr:col>
      <xdr:colOff>101600</xdr:colOff>
      <xdr:row>81</xdr:row>
      <xdr:rowOff>167005</xdr:rowOff>
    </xdr:to>
    <xdr:sp macro="" textlink="">
      <xdr:nvSpPr>
        <xdr:cNvPr id="711" name="フローチャート: 判断 710">
          <a:extLst>
            <a:ext uri="{FF2B5EF4-FFF2-40B4-BE49-F238E27FC236}">
              <a16:creationId xmlns:a16="http://schemas.microsoft.com/office/drawing/2014/main" id="{6AB3D223-1981-4B63-AEB5-E9CF77C8FF53}"/>
            </a:ext>
          </a:extLst>
        </xdr:cNvPr>
        <xdr:cNvSpPr/>
      </xdr:nvSpPr>
      <xdr:spPr>
        <a:xfrm>
          <a:off x="11487150" y="1344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24E4CAE2-9D7B-49BC-9F27-63F57F96329B}"/>
            </a:ext>
          </a:extLst>
        </xdr:cNvPr>
        <xdr:cNvSpPr txBox="1"/>
      </xdr:nvSpPr>
      <xdr:spPr>
        <a:xfrm>
          <a:off x="14528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9D06F868-CC42-4AF5-84B8-8D4944C3A71D}"/>
            </a:ext>
          </a:extLst>
        </xdr:cNvPr>
        <xdr:cNvSpPr txBox="1"/>
      </xdr:nvSpPr>
      <xdr:spPr>
        <a:xfrm>
          <a:off x="137668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22659E62-D999-4ABC-8A58-1C48B3052D81}"/>
            </a:ext>
          </a:extLst>
        </xdr:cNvPr>
        <xdr:cNvSpPr txBox="1"/>
      </xdr:nvSpPr>
      <xdr:spPr>
        <a:xfrm>
          <a:off x="129730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06C6CB58-7631-4242-86D7-2B1DE586E283}"/>
            </a:ext>
          </a:extLst>
        </xdr:cNvPr>
        <xdr:cNvSpPr txBox="1"/>
      </xdr:nvSpPr>
      <xdr:spPr>
        <a:xfrm>
          <a:off x="12172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3A1750B7-E30A-4C48-8BE8-6FF3A76E02A8}"/>
            </a:ext>
          </a:extLst>
        </xdr:cNvPr>
        <xdr:cNvSpPr txBox="1"/>
      </xdr:nvSpPr>
      <xdr:spPr>
        <a:xfrm>
          <a:off x="11366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154939</xdr:rowOff>
    </xdr:from>
    <xdr:to>
      <xdr:col>85</xdr:col>
      <xdr:colOff>177800</xdr:colOff>
      <xdr:row>80</xdr:row>
      <xdr:rowOff>85089</xdr:rowOff>
    </xdr:to>
    <xdr:sp macro="" textlink="">
      <xdr:nvSpPr>
        <xdr:cNvPr id="717" name="楕円 716">
          <a:extLst>
            <a:ext uri="{FF2B5EF4-FFF2-40B4-BE49-F238E27FC236}">
              <a16:creationId xmlns:a16="http://schemas.microsoft.com/office/drawing/2014/main" id="{8FFB9F64-307C-42E8-9B7B-3CE4D6F3634C}"/>
            </a:ext>
          </a:extLst>
        </xdr:cNvPr>
        <xdr:cNvSpPr/>
      </xdr:nvSpPr>
      <xdr:spPr>
        <a:xfrm>
          <a:off x="14649450" y="1320418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6366</xdr:rowOff>
    </xdr:from>
    <xdr:ext cx="405111" cy="259045"/>
    <xdr:sp macro="" textlink="">
      <xdr:nvSpPr>
        <xdr:cNvPr id="718" name="【消防施設】&#10;有形固定資産減価償却率該当値テキスト">
          <a:extLst>
            <a:ext uri="{FF2B5EF4-FFF2-40B4-BE49-F238E27FC236}">
              <a16:creationId xmlns:a16="http://schemas.microsoft.com/office/drawing/2014/main" id="{3AFD524A-FB8E-47A0-B7F9-08A78A125451}"/>
            </a:ext>
          </a:extLst>
        </xdr:cNvPr>
        <xdr:cNvSpPr txBox="1"/>
      </xdr:nvSpPr>
      <xdr:spPr>
        <a:xfrm>
          <a:off x="14738350" y="13055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114936</xdr:rowOff>
    </xdr:from>
    <xdr:to>
      <xdr:col>81</xdr:col>
      <xdr:colOff>101600</xdr:colOff>
      <xdr:row>80</xdr:row>
      <xdr:rowOff>45086</xdr:rowOff>
    </xdr:to>
    <xdr:sp macro="" textlink="">
      <xdr:nvSpPr>
        <xdr:cNvPr id="719" name="楕円 718">
          <a:extLst>
            <a:ext uri="{FF2B5EF4-FFF2-40B4-BE49-F238E27FC236}">
              <a16:creationId xmlns:a16="http://schemas.microsoft.com/office/drawing/2014/main" id="{66AC5DA2-A0EC-49BD-91E1-EBFBE1BC0CC1}"/>
            </a:ext>
          </a:extLst>
        </xdr:cNvPr>
        <xdr:cNvSpPr/>
      </xdr:nvSpPr>
      <xdr:spPr>
        <a:xfrm>
          <a:off x="13887450" y="1316418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165736</xdr:rowOff>
    </xdr:from>
    <xdr:to>
      <xdr:col>85</xdr:col>
      <xdr:colOff>127000</xdr:colOff>
      <xdr:row>80</xdr:row>
      <xdr:rowOff>34289</xdr:rowOff>
    </xdr:to>
    <xdr:cxnSp macro="">
      <xdr:nvCxnSpPr>
        <xdr:cNvPr id="720" name="直線コネクタ 719">
          <a:extLst>
            <a:ext uri="{FF2B5EF4-FFF2-40B4-BE49-F238E27FC236}">
              <a16:creationId xmlns:a16="http://schemas.microsoft.com/office/drawing/2014/main" id="{A1DCC090-3347-4CC1-AEFD-92E87E559A32}"/>
            </a:ext>
          </a:extLst>
        </xdr:cNvPr>
        <xdr:cNvCxnSpPr/>
      </xdr:nvCxnSpPr>
      <xdr:spPr>
        <a:xfrm>
          <a:off x="13938250" y="13214986"/>
          <a:ext cx="762000" cy="3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90170</xdr:rowOff>
    </xdr:from>
    <xdr:to>
      <xdr:col>76</xdr:col>
      <xdr:colOff>165100</xdr:colOff>
      <xdr:row>80</xdr:row>
      <xdr:rowOff>20320</xdr:rowOff>
    </xdr:to>
    <xdr:sp macro="" textlink="">
      <xdr:nvSpPr>
        <xdr:cNvPr id="721" name="楕円 720">
          <a:extLst>
            <a:ext uri="{FF2B5EF4-FFF2-40B4-BE49-F238E27FC236}">
              <a16:creationId xmlns:a16="http://schemas.microsoft.com/office/drawing/2014/main" id="{675A9310-AC73-42A6-B8B4-D949C8348640}"/>
            </a:ext>
          </a:extLst>
        </xdr:cNvPr>
        <xdr:cNvSpPr/>
      </xdr:nvSpPr>
      <xdr:spPr>
        <a:xfrm>
          <a:off x="13093700" y="131394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140970</xdr:rowOff>
    </xdr:from>
    <xdr:to>
      <xdr:col>81</xdr:col>
      <xdr:colOff>50800</xdr:colOff>
      <xdr:row>79</xdr:row>
      <xdr:rowOff>165736</xdr:rowOff>
    </xdr:to>
    <xdr:cxnSp macro="">
      <xdr:nvCxnSpPr>
        <xdr:cNvPr id="722" name="直線コネクタ 721">
          <a:extLst>
            <a:ext uri="{FF2B5EF4-FFF2-40B4-BE49-F238E27FC236}">
              <a16:creationId xmlns:a16="http://schemas.microsoft.com/office/drawing/2014/main" id="{08AAAB3D-0A35-4A55-9607-87912E2BE48C}"/>
            </a:ext>
          </a:extLst>
        </xdr:cNvPr>
        <xdr:cNvCxnSpPr/>
      </xdr:nvCxnSpPr>
      <xdr:spPr>
        <a:xfrm>
          <a:off x="13144500" y="13190220"/>
          <a:ext cx="79375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116839</xdr:rowOff>
    </xdr:from>
    <xdr:to>
      <xdr:col>72</xdr:col>
      <xdr:colOff>38100</xdr:colOff>
      <xdr:row>82</xdr:row>
      <xdr:rowOff>46989</xdr:rowOff>
    </xdr:to>
    <xdr:sp macro="" textlink="">
      <xdr:nvSpPr>
        <xdr:cNvPr id="723" name="楕円 722">
          <a:extLst>
            <a:ext uri="{FF2B5EF4-FFF2-40B4-BE49-F238E27FC236}">
              <a16:creationId xmlns:a16="http://schemas.microsoft.com/office/drawing/2014/main" id="{B94D37C4-ACB1-411B-ADC3-9A1404498723}"/>
            </a:ext>
          </a:extLst>
        </xdr:cNvPr>
        <xdr:cNvSpPr/>
      </xdr:nvSpPr>
      <xdr:spPr>
        <a:xfrm>
          <a:off x="12299950" y="134962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140970</xdr:rowOff>
    </xdr:from>
    <xdr:to>
      <xdr:col>76</xdr:col>
      <xdr:colOff>114300</xdr:colOff>
      <xdr:row>81</xdr:row>
      <xdr:rowOff>167639</xdr:rowOff>
    </xdr:to>
    <xdr:cxnSp macro="">
      <xdr:nvCxnSpPr>
        <xdr:cNvPr id="724" name="直線コネクタ 723">
          <a:extLst>
            <a:ext uri="{FF2B5EF4-FFF2-40B4-BE49-F238E27FC236}">
              <a16:creationId xmlns:a16="http://schemas.microsoft.com/office/drawing/2014/main" id="{0A2AE074-46E2-4FAF-BC46-FB4607C295E4}"/>
            </a:ext>
          </a:extLst>
        </xdr:cNvPr>
        <xdr:cNvCxnSpPr/>
      </xdr:nvCxnSpPr>
      <xdr:spPr>
        <a:xfrm flipV="1">
          <a:off x="12344400" y="13190220"/>
          <a:ext cx="800100" cy="356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43832</xdr:rowOff>
    </xdr:from>
    <xdr:ext cx="405111" cy="259045"/>
    <xdr:sp macro="" textlink="">
      <xdr:nvSpPr>
        <xdr:cNvPr id="725" name="n_1aveValue【消防施設】&#10;有形固定資産減価償却率">
          <a:extLst>
            <a:ext uri="{FF2B5EF4-FFF2-40B4-BE49-F238E27FC236}">
              <a16:creationId xmlns:a16="http://schemas.microsoft.com/office/drawing/2014/main" id="{64158C12-81BA-419E-9F45-96A4F939E893}"/>
            </a:ext>
          </a:extLst>
        </xdr:cNvPr>
        <xdr:cNvSpPr txBox="1"/>
      </xdr:nvSpPr>
      <xdr:spPr>
        <a:xfrm>
          <a:off x="13742044" y="13588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30497</xdr:rowOff>
    </xdr:from>
    <xdr:ext cx="405111" cy="259045"/>
    <xdr:sp macro="" textlink="">
      <xdr:nvSpPr>
        <xdr:cNvPr id="726" name="n_2aveValue【消防施設】&#10;有形固定資産減価償却率">
          <a:extLst>
            <a:ext uri="{FF2B5EF4-FFF2-40B4-BE49-F238E27FC236}">
              <a16:creationId xmlns:a16="http://schemas.microsoft.com/office/drawing/2014/main" id="{F9650B19-B274-4438-AC69-E8787977C182}"/>
            </a:ext>
          </a:extLst>
        </xdr:cNvPr>
        <xdr:cNvSpPr txBox="1"/>
      </xdr:nvSpPr>
      <xdr:spPr>
        <a:xfrm>
          <a:off x="12960994" y="13575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33038</xdr:rowOff>
    </xdr:from>
    <xdr:ext cx="405111" cy="259045"/>
    <xdr:sp macro="" textlink="">
      <xdr:nvSpPr>
        <xdr:cNvPr id="727" name="n_3aveValue【消防施設】&#10;有形固定資産減価償却率">
          <a:extLst>
            <a:ext uri="{FF2B5EF4-FFF2-40B4-BE49-F238E27FC236}">
              <a16:creationId xmlns:a16="http://schemas.microsoft.com/office/drawing/2014/main" id="{5C9FD944-8EBC-4EF4-88C0-4F42CDC6844E}"/>
            </a:ext>
          </a:extLst>
        </xdr:cNvPr>
        <xdr:cNvSpPr txBox="1"/>
      </xdr:nvSpPr>
      <xdr:spPr>
        <a:xfrm>
          <a:off x="12167244" y="13247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12082</xdr:rowOff>
    </xdr:from>
    <xdr:ext cx="405111" cy="259045"/>
    <xdr:sp macro="" textlink="">
      <xdr:nvSpPr>
        <xdr:cNvPr id="728" name="n_4aveValue【消防施設】&#10;有形固定資産減価償却率">
          <a:extLst>
            <a:ext uri="{FF2B5EF4-FFF2-40B4-BE49-F238E27FC236}">
              <a16:creationId xmlns:a16="http://schemas.microsoft.com/office/drawing/2014/main" id="{18D91A56-4D09-4F0B-B71B-2269D44BCAF0}"/>
            </a:ext>
          </a:extLst>
        </xdr:cNvPr>
        <xdr:cNvSpPr txBox="1"/>
      </xdr:nvSpPr>
      <xdr:spPr>
        <a:xfrm>
          <a:off x="11354444" y="1322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61613</xdr:rowOff>
    </xdr:from>
    <xdr:ext cx="405111" cy="259045"/>
    <xdr:sp macro="" textlink="">
      <xdr:nvSpPr>
        <xdr:cNvPr id="729" name="n_1mainValue【消防施設】&#10;有形固定資産減価償却率">
          <a:extLst>
            <a:ext uri="{FF2B5EF4-FFF2-40B4-BE49-F238E27FC236}">
              <a16:creationId xmlns:a16="http://schemas.microsoft.com/office/drawing/2014/main" id="{71863606-26E2-4AAD-83CC-76618BD3E960}"/>
            </a:ext>
          </a:extLst>
        </xdr:cNvPr>
        <xdr:cNvSpPr txBox="1"/>
      </xdr:nvSpPr>
      <xdr:spPr>
        <a:xfrm>
          <a:off x="13742044" y="12945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36847</xdr:rowOff>
    </xdr:from>
    <xdr:ext cx="405111" cy="259045"/>
    <xdr:sp macro="" textlink="">
      <xdr:nvSpPr>
        <xdr:cNvPr id="730" name="n_2mainValue【消防施設】&#10;有形固定資産減価償却率">
          <a:extLst>
            <a:ext uri="{FF2B5EF4-FFF2-40B4-BE49-F238E27FC236}">
              <a16:creationId xmlns:a16="http://schemas.microsoft.com/office/drawing/2014/main" id="{451CCD5C-2121-4E4E-98A3-B614219C71E8}"/>
            </a:ext>
          </a:extLst>
        </xdr:cNvPr>
        <xdr:cNvSpPr txBox="1"/>
      </xdr:nvSpPr>
      <xdr:spPr>
        <a:xfrm>
          <a:off x="12960994" y="12920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38116</xdr:rowOff>
    </xdr:from>
    <xdr:ext cx="405111" cy="259045"/>
    <xdr:sp macro="" textlink="">
      <xdr:nvSpPr>
        <xdr:cNvPr id="731" name="n_3mainValue【消防施設】&#10;有形固定資産減価償却率">
          <a:extLst>
            <a:ext uri="{FF2B5EF4-FFF2-40B4-BE49-F238E27FC236}">
              <a16:creationId xmlns:a16="http://schemas.microsoft.com/office/drawing/2014/main" id="{CCFA205E-330B-4A18-8B16-9C035101F5CD}"/>
            </a:ext>
          </a:extLst>
        </xdr:cNvPr>
        <xdr:cNvSpPr txBox="1"/>
      </xdr:nvSpPr>
      <xdr:spPr>
        <a:xfrm>
          <a:off x="12167244" y="13582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32" name="正方形/長方形 731">
          <a:extLst>
            <a:ext uri="{FF2B5EF4-FFF2-40B4-BE49-F238E27FC236}">
              <a16:creationId xmlns:a16="http://schemas.microsoft.com/office/drawing/2014/main" id="{C9CF447D-E641-4F10-9ACF-91926B54538C}"/>
            </a:ext>
          </a:extLst>
        </xdr:cNvPr>
        <xdr:cNvSpPr/>
      </xdr:nvSpPr>
      <xdr:spPr>
        <a:xfrm>
          <a:off x="16459200" y="11385550"/>
          <a:ext cx="4267200" cy="6096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33" name="正方形/長方形 732">
          <a:extLst>
            <a:ext uri="{FF2B5EF4-FFF2-40B4-BE49-F238E27FC236}">
              <a16:creationId xmlns:a16="http://schemas.microsoft.com/office/drawing/2014/main" id="{8AD3B50A-E39D-47EB-9739-A466AB31DF9D}"/>
            </a:ext>
          </a:extLst>
        </xdr:cNvPr>
        <xdr:cNvSpPr/>
      </xdr:nvSpPr>
      <xdr:spPr>
        <a:xfrm>
          <a:off x="165862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34" name="正方形/長方形 733">
          <a:extLst>
            <a:ext uri="{FF2B5EF4-FFF2-40B4-BE49-F238E27FC236}">
              <a16:creationId xmlns:a16="http://schemas.microsoft.com/office/drawing/2014/main" id="{BC4E0119-E560-4B3D-8D54-0CDBFF72EBD6}"/>
            </a:ext>
          </a:extLst>
        </xdr:cNvPr>
        <xdr:cNvSpPr/>
      </xdr:nvSpPr>
      <xdr:spPr>
        <a:xfrm>
          <a:off x="165862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35" name="正方形/長方形 734">
          <a:extLst>
            <a:ext uri="{FF2B5EF4-FFF2-40B4-BE49-F238E27FC236}">
              <a16:creationId xmlns:a16="http://schemas.microsoft.com/office/drawing/2014/main" id="{0CBC1C6A-259C-4E7D-A619-163006950CD5}"/>
            </a:ext>
          </a:extLst>
        </xdr:cNvPr>
        <xdr:cNvSpPr/>
      </xdr:nvSpPr>
      <xdr:spPr>
        <a:xfrm>
          <a:off x="174879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36" name="正方形/長方形 735">
          <a:extLst>
            <a:ext uri="{FF2B5EF4-FFF2-40B4-BE49-F238E27FC236}">
              <a16:creationId xmlns:a16="http://schemas.microsoft.com/office/drawing/2014/main" id="{9FDB25AF-5BDC-4786-B509-3216946C56EF}"/>
            </a:ext>
          </a:extLst>
        </xdr:cNvPr>
        <xdr:cNvSpPr/>
      </xdr:nvSpPr>
      <xdr:spPr>
        <a:xfrm>
          <a:off x="174879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7" name="正方形/長方形 736">
          <a:extLst>
            <a:ext uri="{FF2B5EF4-FFF2-40B4-BE49-F238E27FC236}">
              <a16:creationId xmlns:a16="http://schemas.microsoft.com/office/drawing/2014/main" id="{FBA038CC-A935-4A41-948D-17C120316703}"/>
            </a:ext>
          </a:extLst>
        </xdr:cNvPr>
        <xdr:cNvSpPr/>
      </xdr:nvSpPr>
      <xdr:spPr>
        <a:xfrm>
          <a:off x="18516600" y="120205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8" name="正方形/長方形 737">
          <a:extLst>
            <a:ext uri="{FF2B5EF4-FFF2-40B4-BE49-F238E27FC236}">
              <a16:creationId xmlns:a16="http://schemas.microsoft.com/office/drawing/2014/main" id="{F79CE12F-0EE1-4176-9D89-A66F7C278BC2}"/>
            </a:ext>
          </a:extLst>
        </xdr:cNvPr>
        <xdr:cNvSpPr/>
      </xdr:nvSpPr>
      <xdr:spPr>
        <a:xfrm>
          <a:off x="18516600" y="122174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9" name="正方形/長方形 738">
          <a:extLst>
            <a:ext uri="{FF2B5EF4-FFF2-40B4-BE49-F238E27FC236}">
              <a16:creationId xmlns:a16="http://schemas.microsoft.com/office/drawing/2014/main" id="{5F9CE12B-35F5-438F-BDF2-21A2E368CBDF}"/>
            </a:ext>
          </a:extLst>
        </xdr:cNvPr>
        <xdr:cNvSpPr/>
      </xdr:nvSpPr>
      <xdr:spPr>
        <a:xfrm>
          <a:off x="16459200" y="12484100"/>
          <a:ext cx="42672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40" name="テキスト ボックス 739">
          <a:extLst>
            <a:ext uri="{FF2B5EF4-FFF2-40B4-BE49-F238E27FC236}">
              <a16:creationId xmlns:a16="http://schemas.microsoft.com/office/drawing/2014/main" id="{4E90A748-5003-4E63-8EF4-82524E5B4ADF}"/>
            </a:ext>
          </a:extLst>
        </xdr:cNvPr>
        <xdr:cNvSpPr txBox="1"/>
      </xdr:nvSpPr>
      <xdr:spPr>
        <a:xfrm>
          <a:off x="16440150" y="122999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41" name="直線コネクタ 740">
          <a:extLst>
            <a:ext uri="{FF2B5EF4-FFF2-40B4-BE49-F238E27FC236}">
              <a16:creationId xmlns:a16="http://schemas.microsoft.com/office/drawing/2014/main" id="{E6208202-5A27-44B2-8943-B29A395655A0}"/>
            </a:ext>
          </a:extLst>
        </xdr:cNvPr>
        <xdr:cNvCxnSpPr/>
      </xdr:nvCxnSpPr>
      <xdr:spPr>
        <a:xfrm>
          <a:off x="16459200" y="14687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42" name="直線コネクタ 741">
          <a:extLst>
            <a:ext uri="{FF2B5EF4-FFF2-40B4-BE49-F238E27FC236}">
              <a16:creationId xmlns:a16="http://schemas.microsoft.com/office/drawing/2014/main" id="{17ECE0D3-27A5-4556-8E4D-11D865284989}"/>
            </a:ext>
          </a:extLst>
        </xdr:cNvPr>
        <xdr:cNvCxnSpPr/>
      </xdr:nvCxnSpPr>
      <xdr:spPr>
        <a:xfrm>
          <a:off x="16459200" y="143673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43" name="テキスト ボックス 742">
          <a:extLst>
            <a:ext uri="{FF2B5EF4-FFF2-40B4-BE49-F238E27FC236}">
              <a16:creationId xmlns:a16="http://schemas.microsoft.com/office/drawing/2014/main" id="{FADC72E5-FC06-4D3B-B908-159274BBE338}"/>
            </a:ext>
          </a:extLst>
        </xdr:cNvPr>
        <xdr:cNvSpPr txBox="1"/>
      </xdr:nvSpPr>
      <xdr:spPr>
        <a:xfrm>
          <a:off x="16049171" y="1423145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44" name="直線コネクタ 743">
          <a:extLst>
            <a:ext uri="{FF2B5EF4-FFF2-40B4-BE49-F238E27FC236}">
              <a16:creationId xmlns:a16="http://schemas.microsoft.com/office/drawing/2014/main" id="{9E1D5BD1-4076-4B7C-97F8-7E88F0783190}"/>
            </a:ext>
          </a:extLst>
        </xdr:cNvPr>
        <xdr:cNvCxnSpPr/>
      </xdr:nvCxnSpPr>
      <xdr:spPr>
        <a:xfrm>
          <a:off x="16459200" y="140534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45" name="テキスト ボックス 744">
          <a:extLst>
            <a:ext uri="{FF2B5EF4-FFF2-40B4-BE49-F238E27FC236}">
              <a16:creationId xmlns:a16="http://schemas.microsoft.com/office/drawing/2014/main" id="{9C6D4B2F-6600-418C-8952-2FC1C5F1C03F}"/>
            </a:ext>
          </a:extLst>
        </xdr:cNvPr>
        <xdr:cNvSpPr txBox="1"/>
      </xdr:nvSpPr>
      <xdr:spPr>
        <a:xfrm>
          <a:off x="16049171" y="139175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46" name="直線コネクタ 745">
          <a:extLst>
            <a:ext uri="{FF2B5EF4-FFF2-40B4-BE49-F238E27FC236}">
              <a16:creationId xmlns:a16="http://schemas.microsoft.com/office/drawing/2014/main" id="{E7D9C67E-A60A-4537-8C3C-AACB7F66CDCE}"/>
            </a:ext>
          </a:extLst>
        </xdr:cNvPr>
        <xdr:cNvCxnSpPr/>
      </xdr:nvCxnSpPr>
      <xdr:spPr>
        <a:xfrm>
          <a:off x="16459200" y="137395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47" name="テキスト ボックス 746">
          <a:extLst>
            <a:ext uri="{FF2B5EF4-FFF2-40B4-BE49-F238E27FC236}">
              <a16:creationId xmlns:a16="http://schemas.microsoft.com/office/drawing/2014/main" id="{36C42B7C-F931-4AA9-A72A-CD167E05D54A}"/>
            </a:ext>
          </a:extLst>
        </xdr:cNvPr>
        <xdr:cNvSpPr txBox="1"/>
      </xdr:nvSpPr>
      <xdr:spPr>
        <a:xfrm>
          <a:off x="16049171" y="136037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48" name="直線コネクタ 747">
          <a:extLst>
            <a:ext uri="{FF2B5EF4-FFF2-40B4-BE49-F238E27FC236}">
              <a16:creationId xmlns:a16="http://schemas.microsoft.com/office/drawing/2014/main" id="{14901932-30C0-4E87-A305-E5F65DF29E00}"/>
            </a:ext>
          </a:extLst>
        </xdr:cNvPr>
        <xdr:cNvCxnSpPr/>
      </xdr:nvCxnSpPr>
      <xdr:spPr>
        <a:xfrm>
          <a:off x="16459200" y="134257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49" name="テキスト ボックス 748">
          <a:extLst>
            <a:ext uri="{FF2B5EF4-FFF2-40B4-BE49-F238E27FC236}">
              <a16:creationId xmlns:a16="http://schemas.microsoft.com/office/drawing/2014/main" id="{AE6415F1-6C81-4766-90B0-1646DE020EE4}"/>
            </a:ext>
          </a:extLst>
        </xdr:cNvPr>
        <xdr:cNvSpPr txBox="1"/>
      </xdr:nvSpPr>
      <xdr:spPr>
        <a:xfrm>
          <a:off x="16049171" y="1328984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50" name="直線コネクタ 749">
          <a:extLst>
            <a:ext uri="{FF2B5EF4-FFF2-40B4-BE49-F238E27FC236}">
              <a16:creationId xmlns:a16="http://schemas.microsoft.com/office/drawing/2014/main" id="{AA344237-C358-42C2-8E14-CDE162F00ADA}"/>
            </a:ext>
          </a:extLst>
        </xdr:cNvPr>
        <xdr:cNvCxnSpPr/>
      </xdr:nvCxnSpPr>
      <xdr:spPr>
        <a:xfrm>
          <a:off x="16459200" y="131118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51" name="テキスト ボックス 750">
          <a:extLst>
            <a:ext uri="{FF2B5EF4-FFF2-40B4-BE49-F238E27FC236}">
              <a16:creationId xmlns:a16="http://schemas.microsoft.com/office/drawing/2014/main" id="{CB53835A-CAB6-4951-A7B9-D8E6F0B858BB}"/>
            </a:ext>
          </a:extLst>
        </xdr:cNvPr>
        <xdr:cNvSpPr txBox="1"/>
      </xdr:nvSpPr>
      <xdr:spPr>
        <a:xfrm>
          <a:off x="16049171" y="1297597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52" name="直線コネクタ 751">
          <a:extLst>
            <a:ext uri="{FF2B5EF4-FFF2-40B4-BE49-F238E27FC236}">
              <a16:creationId xmlns:a16="http://schemas.microsoft.com/office/drawing/2014/main" id="{F233C6C4-BC3C-4EC1-8556-D6AD5A84F343}"/>
            </a:ext>
          </a:extLst>
        </xdr:cNvPr>
        <xdr:cNvCxnSpPr/>
      </xdr:nvCxnSpPr>
      <xdr:spPr>
        <a:xfrm>
          <a:off x="16459200" y="127979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53" name="テキスト ボックス 752">
          <a:extLst>
            <a:ext uri="{FF2B5EF4-FFF2-40B4-BE49-F238E27FC236}">
              <a16:creationId xmlns:a16="http://schemas.microsoft.com/office/drawing/2014/main" id="{4C2A0D5B-72D7-4369-835C-1C2773B49808}"/>
            </a:ext>
          </a:extLst>
        </xdr:cNvPr>
        <xdr:cNvSpPr txBox="1"/>
      </xdr:nvSpPr>
      <xdr:spPr>
        <a:xfrm>
          <a:off x="16049171" y="1266209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54" name="直線コネクタ 753">
          <a:extLst>
            <a:ext uri="{FF2B5EF4-FFF2-40B4-BE49-F238E27FC236}">
              <a16:creationId xmlns:a16="http://schemas.microsoft.com/office/drawing/2014/main" id="{B36B3E9D-3F8D-4937-9EB3-DEF0DBDAE5E9}"/>
            </a:ext>
          </a:extLst>
        </xdr:cNvPr>
        <xdr:cNvCxnSpPr/>
      </xdr:nvCxnSpPr>
      <xdr:spPr>
        <a:xfrm>
          <a:off x="16459200" y="1248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55" name="テキスト ボックス 754">
          <a:extLst>
            <a:ext uri="{FF2B5EF4-FFF2-40B4-BE49-F238E27FC236}">
              <a16:creationId xmlns:a16="http://schemas.microsoft.com/office/drawing/2014/main" id="{286E7503-DABF-4BD5-822B-D141192248C4}"/>
            </a:ext>
          </a:extLst>
        </xdr:cNvPr>
        <xdr:cNvSpPr txBox="1"/>
      </xdr:nvSpPr>
      <xdr:spPr>
        <a:xfrm>
          <a:off x="16049171" y="12348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56" name="【消防施設】&#10;一人当たり面積グラフ枠">
          <a:extLst>
            <a:ext uri="{FF2B5EF4-FFF2-40B4-BE49-F238E27FC236}">
              <a16:creationId xmlns:a16="http://schemas.microsoft.com/office/drawing/2014/main" id="{2F9E8B6C-2502-430D-8477-4237B05B6DD4}"/>
            </a:ext>
          </a:extLst>
        </xdr:cNvPr>
        <xdr:cNvSpPr/>
      </xdr:nvSpPr>
      <xdr:spPr>
        <a:xfrm>
          <a:off x="16459200" y="12484100"/>
          <a:ext cx="42672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103414</xdr:rowOff>
    </xdr:from>
    <xdr:to>
      <xdr:col>116</xdr:col>
      <xdr:colOff>62864</xdr:colOff>
      <xdr:row>86</xdr:row>
      <xdr:rowOff>70757</xdr:rowOff>
    </xdr:to>
    <xdr:cxnSp macro="">
      <xdr:nvCxnSpPr>
        <xdr:cNvPr id="757" name="直線コネクタ 756">
          <a:extLst>
            <a:ext uri="{FF2B5EF4-FFF2-40B4-BE49-F238E27FC236}">
              <a16:creationId xmlns:a16="http://schemas.microsoft.com/office/drawing/2014/main" id="{F3A9BC86-0896-410D-A460-B63D1E9060EF}"/>
            </a:ext>
          </a:extLst>
        </xdr:cNvPr>
        <xdr:cNvCxnSpPr/>
      </xdr:nvCxnSpPr>
      <xdr:spPr>
        <a:xfrm flipV="1">
          <a:off x="19951064" y="12987564"/>
          <a:ext cx="0" cy="1288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74584</xdr:rowOff>
    </xdr:from>
    <xdr:ext cx="469744" cy="259045"/>
    <xdr:sp macro="" textlink="">
      <xdr:nvSpPr>
        <xdr:cNvPr id="758" name="【消防施設】&#10;一人当たり面積最小値テキスト">
          <a:extLst>
            <a:ext uri="{FF2B5EF4-FFF2-40B4-BE49-F238E27FC236}">
              <a16:creationId xmlns:a16="http://schemas.microsoft.com/office/drawing/2014/main" id="{6A011A99-0E39-4744-87F0-A802FA15A18B}"/>
            </a:ext>
          </a:extLst>
        </xdr:cNvPr>
        <xdr:cNvSpPr txBox="1"/>
      </xdr:nvSpPr>
      <xdr:spPr>
        <a:xfrm>
          <a:off x="19989800" y="14279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70757</xdr:rowOff>
    </xdr:from>
    <xdr:to>
      <xdr:col>116</xdr:col>
      <xdr:colOff>152400</xdr:colOff>
      <xdr:row>86</xdr:row>
      <xdr:rowOff>70757</xdr:rowOff>
    </xdr:to>
    <xdr:cxnSp macro="">
      <xdr:nvCxnSpPr>
        <xdr:cNvPr id="759" name="直線コネクタ 758">
          <a:extLst>
            <a:ext uri="{FF2B5EF4-FFF2-40B4-BE49-F238E27FC236}">
              <a16:creationId xmlns:a16="http://schemas.microsoft.com/office/drawing/2014/main" id="{F11B419A-6A48-4687-A8D1-44AA714F0A85}"/>
            </a:ext>
          </a:extLst>
        </xdr:cNvPr>
        <xdr:cNvCxnSpPr/>
      </xdr:nvCxnSpPr>
      <xdr:spPr>
        <a:xfrm>
          <a:off x="19881850" y="142757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50091</xdr:rowOff>
    </xdr:from>
    <xdr:ext cx="469744" cy="259045"/>
    <xdr:sp macro="" textlink="">
      <xdr:nvSpPr>
        <xdr:cNvPr id="760" name="【消防施設】&#10;一人当たり面積最大値テキスト">
          <a:extLst>
            <a:ext uri="{FF2B5EF4-FFF2-40B4-BE49-F238E27FC236}">
              <a16:creationId xmlns:a16="http://schemas.microsoft.com/office/drawing/2014/main" id="{E814690F-97F6-44BD-AB51-60D474010ACA}"/>
            </a:ext>
          </a:extLst>
        </xdr:cNvPr>
        <xdr:cNvSpPr txBox="1"/>
      </xdr:nvSpPr>
      <xdr:spPr>
        <a:xfrm>
          <a:off x="19989800" y="1276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103414</xdr:rowOff>
    </xdr:from>
    <xdr:to>
      <xdr:col>116</xdr:col>
      <xdr:colOff>152400</xdr:colOff>
      <xdr:row>78</xdr:row>
      <xdr:rowOff>103414</xdr:rowOff>
    </xdr:to>
    <xdr:cxnSp macro="">
      <xdr:nvCxnSpPr>
        <xdr:cNvPr id="761" name="直線コネクタ 760">
          <a:extLst>
            <a:ext uri="{FF2B5EF4-FFF2-40B4-BE49-F238E27FC236}">
              <a16:creationId xmlns:a16="http://schemas.microsoft.com/office/drawing/2014/main" id="{805E9F75-A194-4ABC-8FC3-4679482F599A}"/>
            </a:ext>
          </a:extLst>
        </xdr:cNvPr>
        <xdr:cNvCxnSpPr/>
      </xdr:nvCxnSpPr>
      <xdr:spPr>
        <a:xfrm>
          <a:off x="19881850" y="129875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99984</xdr:rowOff>
    </xdr:from>
    <xdr:ext cx="469744" cy="259045"/>
    <xdr:sp macro="" textlink="">
      <xdr:nvSpPr>
        <xdr:cNvPr id="762" name="【消防施設】&#10;一人当たり面積平均値テキスト">
          <a:extLst>
            <a:ext uri="{FF2B5EF4-FFF2-40B4-BE49-F238E27FC236}">
              <a16:creationId xmlns:a16="http://schemas.microsoft.com/office/drawing/2014/main" id="{AF6C50D8-D4ED-4EB6-8E9D-95C816D592F2}"/>
            </a:ext>
          </a:extLst>
        </xdr:cNvPr>
        <xdr:cNvSpPr txBox="1"/>
      </xdr:nvSpPr>
      <xdr:spPr>
        <a:xfrm>
          <a:off x="19989800" y="136445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77107</xdr:rowOff>
    </xdr:from>
    <xdr:to>
      <xdr:col>116</xdr:col>
      <xdr:colOff>114300</xdr:colOff>
      <xdr:row>84</xdr:row>
      <xdr:rowOff>7257</xdr:rowOff>
    </xdr:to>
    <xdr:sp macro="" textlink="">
      <xdr:nvSpPr>
        <xdr:cNvPr id="763" name="フローチャート: 判断 762">
          <a:extLst>
            <a:ext uri="{FF2B5EF4-FFF2-40B4-BE49-F238E27FC236}">
              <a16:creationId xmlns:a16="http://schemas.microsoft.com/office/drawing/2014/main" id="{B396E45D-3F24-44E8-93E3-A6053039326E}"/>
            </a:ext>
          </a:extLst>
        </xdr:cNvPr>
        <xdr:cNvSpPr/>
      </xdr:nvSpPr>
      <xdr:spPr>
        <a:xfrm>
          <a:off x="19900900" y="137867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87993</xdr:rowOff>
    </xdr:from>
    <xdr:to>
      <xdr:col>112</xdr:col>
      <xdr:colOff>38100</xdr:colOff>
      <xdr:row>84</xdr:row>
      <xdr:rowOff>18143</xdr:rowOff>
    </xdr:to>
    <xdr:sp macro="" textlink="">
      <xdr:nvSpPr>
        <xdr:cNvPr id="764" name="フローチャート: 判断 763">
          <a:extLst>
            <a:ext uri="{FF2B5EF4-FFF2-40B4-BE49-F238E27FC236}">
              <a16:creationId xmlns:a16="http://schemas.microsoft.com/office/drawing/2014/main" id="{8BC42B79-A9FC-4836-BD3F-7F7195780806}"/>
            </a:ext>
          </a:extLst>
        </xdr:cNvPr>
        <xdr:cNvSpPr/>
      </xdr:nvSpPr>
      <xdr:spPr>
        <a:xfrm>
          <a:off x="19157950" y="1379764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98879</xdr:rowOff>
    </xdr:from>
    <xdr:to>
      <xdr:col>107</xdr:col>
      <xdr:colOff>101600</xdr:colOff>
      <xdr:row>84</xdr:row>
      <xdr:rowOff>29029</xdr:rowOff>
    </xdr:to>
    <xdr:sp macro="" textlink="">
      <xdr:nvSpPr>
        <xdr:cNvPr id="765" name="フローチャート: 判断 764">
          <a:extLst>
            <a:ext uri="{FF2B5EF4-FFF2-40B4-BE49-F238E27FC236}">
              <a16:creationId xmlns:a16="http://schemas.microsoft.com/office/drawing/2014/main" id="{010A7945-3894-45A7-9711-25D8C9B110ED}"/>
            </a:ext>
          </a:extLst>
        </xdr:cNvPr>
        <xdr:cNvSpPr/>
      </xdr:nvSpPr>
      <xdr:spPr>
        <a:xfrm>
          <a:off x="1834515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98879</xdr:rowOff>
    </xdr:from>
    <xdr:to>
      <xdr:col>102</xdr:col>
      <xdr:colOff>165100</xdr:colOff>
      <xdr:row>84</xdr:row>
      <xdr:rowOff>29029</xdr:rowOff>
    </xdr:to>
    <xdr:sp macro="" textlink="">
      <xdr:nvSpPr>
        <xdr:cNvPr id="766" name="フローチャート: 判断 765">
          <a:extLst>
            <a:ext uri="{FF2B5EF4-FFF2-40B4-BE49-F238E27FC236}">
              <a16:creationId xmlns:a16="http://schemas.microsoft.com/office/drawing/2014/main" id="{DE6832AA-1858-4AD5-A10A-8E9D7CED6CE4}"/>
            </a:ext>
          </a:extLst>
        </xdr:cNvPr>
        <xdr:cNvSpPr/>
      </xdr:nvSpPr>
      <xdr:spPr>
        <a:xfrm>
          <a:off x="17551400" y="1380852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98879</xdr:rowOff>
    </xdr:from>
    <xdr:to>
      <xdr:col>98</xdr:col>
      <xdr:colOff>38100</xdr:colOff>
      <xdr:row>84</xdr:row>
      <xdr:rowOff>29029</xdr:rowOff>
    </xdr:to>
    <xdr:sp macro="" textlink="">
      <xdr:nvSpPr>
        <xdr:cNvPr id="767" name="フローチャート: 判断 766">
          <a:extLst>
            <a:ext uri="{FF2B5EF4-FFF2-40B4-BE49-F238E27FC236}">
              <a16:creationId xmlns:a16="http://schemas.microsoft.com/office/drawing/2014/main" id="{2EF8699B-2A9B-41BF-B6A8-5CAFD31517B6}"/>
            </a:ext>
          </a:extLst>
        </xdr:cNvPr>
        <xdr:cNvSpPr/>
      </xdr:nvSpPr>
      <xdr:spPr>
        <a:xfrm>
          <a:off x="16757650" y="1380852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68" name="テキスト ボックス 767">
          <a:extLst>
            <a:ext uri="{FF2B5EF4-FFF2-40B4-BE49-F238E27FC236}">
              <a16:creationId xmlns:a16="http://schemas.microsoft.com/office/drawing/2014/main" id="{EB545490-3507-45F6-B565-C404DE00F187}"/>
            </a:ext>
          </a:extLst>
        </xdr:cNvPr>
        <xdr:cNvSpPr txBox="1"/>
      </xdr:nvSpPr>
      <xdr:spPr>
        <a:xfrm>
          <a:off x="197802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69" name="テキスト ボックス 768">
          <a:extLst>
            <a:ext uri="{FF2B5EF4-FFF2-40B4-BE49-F238E27FC236}">
              <a16:creationId xmlns:a16="http://schemas.microsoft.com/office/drawing/2014/main" id="{4F394039-1951-4C6F-98BD-0401ED1FCFB5}"/>
            </a:ext>
          </a:extLst>
        </xdr:cNvPr>
        <xdr:cNvSpPr txBox="1"/>
      </xdr:nvSpPr>
      <xdr:spPr>
        <a:xfrm>
          <a:off x="190309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70" name="テキスト ボックス 769">
          <a:extLst>
            <a:ext uri="{FF2B5EF4-FFF2-40B4-BE49-F238E27FC236}">
              <a16:creationId xmlns:a16="http://schemas.microsoft.com/office/drawing/2014/main" id="{844BB252-63DE-40D1-88B4-E077879EF232}"/>
            </a:ext>
          </a:extLst>
        </xdr:cNvPr>
        <xdr:cNvSpPr txBox="1"/>
      </xdr:nvSpPr>
      <xdr:spPr>
        <a:xfrm>
          <a:off x="1822450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71" name="テキスト ボックス 770">
          <a:extLst>
            <a:ext uri="{FF2B5EF4-FFF2-40B4-BE49-F238E27FC236}">
              <a16:creationId xmlns:a16="http://schemas.microsoft.com/office/drawing/2014/main" id="{07A9CF7E-3FA3-498E-8109-E75E9EA177FE}"/>
            </a:ext>
          </a:extLst>
        </xdr:cNvPr>
        <xdr:cNvSpPr txBox="1"/>
      </xdr:nvSpPr>
      <xdr:spPr>
        <a:xfrm>
          <a:off x="174307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72" name="テキスト ボックス 771">
          <a:extLst>
            <a:ext uri="{FF2B5EF4-FFF2-40B4-BE49-F238E27FC236}">
              <a16:creationId xmlns:a16="http://schemas.microsoft.com/office/drawing/2014/main" id="{C0DD494D-BF0D-4CFF-BBB3-AC0E0E81CAF5}"/>
            </a:ext>
          </a:extLst>
        </xdr:cNvPr>
        <xdr:cNvSpPr txBox="1"/>
      </xdr:nvSpPr>
      <xdr:spPr>
        <a:xfrm>
          <a:off x="16630650" y="1468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773" name="楕円 772">
          <a:extLst>
            <a:ext uri="{FF2B5EF4-FFF2-40B4-BE49-F238E27FC236}">
              <a16:creationId xmlns:a16="http://schemas.microsoft.com/office/drawing/2014/main" id="{0C0B2F63-D6D1-432E-B216-79E76FE805ED}"/>
            </a:ext>
          </a:extLst>
        </xdr:cNvPr>
        <xdr:cNvSpPr/>
      </xdr:nvSpPr>
      <xdr:spPr>
        <a:xfrm>
          <a:off x="19900900" y="13911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14713</xdr:rowOff>
    </xdr:from>
    <xdr:ext cx="469744" cy="259045"/>
    <xdr:sp macro="" textlink="">
      <xdr:nvSpPr>
        <xdr:cNvPr id="774" name="【消防施設】&#10;一人当たり面積該当値テキスト">
          <a:extLst>
            <a:ext uri="{FF2B5EF4-FFF2-40B4-BE49-F238E27FC236}">
              <a16:creationId xmlns:a16="http://schemas.microsoft.com/office/drawing/2014/main" id="{F81ACE74-FD22-4B17-9E90-25D6CAA7F625}"/>
            </a:ext>
          </a:extLst>
        </xdr:cNvPr>
        <xdr:cNvSpPr txBox="1"/>
      </xdr:nvSpPr>
      <xdr:spPr>
        <a:xfrm>
          <a:off x="19989800" y="13889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47171</xdr:rowOff>
    </xdr:from>
    <xdr:to>
      <xdr:col>112</xdr:col>
      <xdr:colOff>38100</xdr:colOff>
      <xdr:row>84</xdr:row>
      <xdr:rowOff>148771</xdr:rowOff>
    </xdr:to>
    <xdr:sp macro="" textlink="">
      <xdr:nvSpPr>
        <xdr:cNvPr id="775" name="楕円 774">
          <a:extLst>
            <a:ext uri="{FF2B5EF4-FFF2-40B4-BE49-F238E27FC236}">
              <a16:creationId xmlns:a16="http://schemas.microsoft.com/office/drawing/2014/main" id="{F8113029-B2D5-47BE-A8E6-DE26EB370FEC}"/>
            </a:ext>
          </a:extLst>
        </xdr:cNvPr>
        <xdr:cNvSpPr/>
      </xdr:nvSpPr>
      <xdr:spPr>
        <a:xfrm>
          <a:off x="19157950" y="1392192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87086</xdr:rowOff>
    </xdr:from>
    <xdr:to>
      <xdr:col>116</xdr:col>
      <xdr:colOff>63500</xdr:colOff>
      <xdr:row>84</xdr:row>
      <xdr:rowOff>97971</xdr:rowOff>
    </xdr:to>
    <xdr:cxnSp macro="">
      <xdr:nvCxnSpPr>
        <xdr:cNvPr id="776" name="直線コネクタ 775">
          <a:extLst>
            <a:ext uri="{FF2B5EF4-FFF2-40B4-BE49-F238E27FC236}">
              <a16:creationId xmlns:a16="http://schemas.microsoft.com/office/drawing/2014/main" id="{63D8FB99-09BC-4790-9FD7-A3CC63E1EFFD}"/>
            </a:ext>
          </a:extLst>
        </xdr:cNvPr>
        <xdr:cNvCxnSpPr/>
      </xdr:nvCxnSpPr>
      <xdr:spPr>
        <a:xfrm flipV="1">
          <a:off x="19202400" y="13961836"/>
          <a:ext cx="7493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47171</xdr:rowOff>
    </xdr:from>
    <xdr:to>
      <xdr:col>107</xdr:col>
      <xdr:colOff>101600</xdr:colOff>
      <xdr:row>84</xdr:row>
      <xdr:rowOff>148771</xdr:rowOff>
    </xdr:to>
    <xdr:sp macro="" textlink="">
      <xdr:nvSpPr>
        <xdr:cNvPr id="777" name="楕円 776">
          <a:extLst>
            <a:ext uri="{FF2B5EF4-FFF2-40B4-BE49-F238E27FC236}">
              <a16:creationId xmlns:a16="http://schemas.microsoft.com/office/drawing/2014/main" id="{C1FB942E-93B2-4BB8-99CB-E95DEDFDADB2}"/>
            </a:ext>
          </a:extLst>
        </xdr:cNvPr>
        <xdr:cNvSpPr/>
      </xdr:nvSpPr>
      <xdr:spPr>
        <a:xfrm>
          <a:off x="18345150" y="1392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97971</xdr:rowOff>
    </xdr:from>
    <xdr:to>
      <xdr:col>111</xdr:col>
      <xdr:colOff>177800</xdr:colOff>
      <xdr:row>84</xdr:row>
      <xdr:rowOff>97971</xdr:rowOff>
    </xdr:to>
    <xdr:cxnSp macro="">
      <xdr:nvCxnSpPr>
        <xdr:cNvPr id="778" name="直線コネクタ 777">
          <a:extLst>
            <a:ext uri="{FF2B5EF4-FFF2-40B4-BE49-F238E27FC236}">
              <a16:creationId xmlns:a16="http://schemas.microsoft.com/office/drawing/2014/main" id="{D0AE92A7-F9C2-4F73-9D4A-7496C1BCEA8A}"/>
            </a:ext>
          </a:extLst>
        </xdr:cNvPr>
        <xdr:cNvCxnSpPr/>
      </xdr:nvCxnSpPr>
      <xdr:spPr>
        <a:xfrm>
          <a:off x="18395950" y="13972721"/>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47171</xdr:rowOff>
    </xdr:from>
    <xdr:to>
      <xdr:col>102</xdr:col>
      <xdr:colOff>165100</xdr:colOff>
      <xdr:row>84</xdr:row>
      <xdr:rowOff>148771</xdr:rowOff>
    </xdr:to>
    <xdr:sp macro="" textlink="">
      <xdr:nvSpPr>
        <xdr:cNvPr id="779" name="楕円 778">
          <a:extLst>
            <a:ext uri="{FF2B5EF4-FFF2-40B4-BE49-F238E27FC236}">
              <a16:creationId xmlns:a16="http://schemas.microsoft.com/office/drawing/2014/main" id="{DB2943A0-79C2-42FB-A901-09D1BC699DD0}"/>
            </a:ext>
          </a:extLst>
        </xdr:cNvPr>
        <xdr:cNvSpPr/>
      </xdr:nvSpPr>
      <xdr:spPr>
        <a:xfrm>
          <a:off x="17551400" y="1392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97971</xdr:rowOff>
    </xdr:from>
    <xdr:to>
      <xdr:col>107</xdr:col>
      <xdr:colOff>50800</xdr:colOff>
      <xdr:row>84</xdr:row>
      <xdr:rowOff>97971</xdr:rowOff>
    </xdr:to>
    <xdr:cxnSp macro="">
      <xdr:nvCxnSpPr>
        <xdr:cNvPr id="780" name="直線コネクタ 779">
          <a:extLst>
            <a:ext uri="{FF2B5EF4-FFF2-40B4-BE49-F238E27FC236}">
              <a16:creationId xmlns:a16="http://schemas.microsoft.com/office/drawing/2014/main" id="{B160BBEF-F021-45FF-8C5A-25789B1AC858}"/>
            </a:ext>
          </a:extLst>
        </xdr:cNvPr>
        <xdr:cNvCxnSpPr/>
      </xdr:nvCxnSpPr>
      <xdr:spPr>
        <a:xfrm>
          <a:off x="17602200" y="13972721"/>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34670</xdr:rowOff>
    </xdr:from>
    <xdr:ext cx="469744" cy="259045"/>
    <xdr:sp macro="" textlink="">
      <xdr:nvSpPr>
        <xdr:cNvPr id="781" name="n_1aveValue【消防施設】&#10;一人当たり面積">
          <a:extLst>
            <a:ext uri="{FF2B5EF4-FFF2-40B4-BE49-F238E27FC236}">
              <a16:creationId xmlns:a16="http://schemas.microsoft.com/office/drawing/2014/main" id="{5A7D3DB7-6C8F-4360-A5F0-D8E1C6E39068}"/>
            </a:ext>
          </a:extLst>
        </xdr:cNvPr>
        <xdr:cNvSpPr txBox="1"/>
      </xdr:nvSpPr>
      <xdr:spPr>
        <a:xfrm>
          <a:off x="18980227" y="13579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45556</xdr:rowOff>
    </xdr:from>
    <xdr:ext cx="469744" cy="259045"/>
    <xdr:sp macro="" textlink="">
      <xdr:nvSpPr>
        <xdr:cNvPr id="782" name="n_2aveValue【消防施設】&#10;一人当たり面積">
          <a:extLst>
            <a:ext uri="{FF2B5EF4-FFF2-40B4-BE49-F238E27FC236}">
              <a16:creationId xmlns:a16="http://schemas.microsoft.com/office/drawing/2014/main" id="{ECFE94AD-C6A0-4E82-BDB4-5752D59AC04D}"/>
            </a:ext>
          </a:extLst>
        </xdr:cNvPr>
        <xdr:cNvSpPr txBox="1"/>
      </xdr:nvSpPr>
      <xdr:spPr>
        <a:xfrm>
          <a:off x="1818012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45556</xdr:rowOff>
    </xdr:from>
    <xdr:ext cx="469744" cy="259045"/>
    <xdr:sp macro="" textlink="">
      <xdr:nvSpPr>
        <xdr:cNvPr id="783" name="n_3aveValue【消防施設】&#10;一人当たり面積">
          <a:extLst>
            <a:ext uri="{FF2B5EF4-FFF2-40B4-BE49-F238E27FC236}">
              <a16:creationId xmlns:a16="http://schemas.microsoft.com/office/drawing/2014/main" id="{D158BD4C-3ECF-48CD-A36E-50AF307F827B}"/>
            </a:ext>
          </a:extLst>
        </xdr:cNvPr>
        <xdr:cNvSpPr txBox="1"/>
      </xdr:nvSpPr>
      <xdr:spPr>
        <a:xfrm>
          <a:off x="1738637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45556</xdr:rowOff>
    </xdr:from>
    <xdr:ext cx="469744" cy="259045"/>
    <xdr:sp macro="" textlink="">
      <xdr:nvSpPr>
        <xdr:cNvPr id="784" name="n_4aveValue【消防施設】&#10;一人当たり面積">
          <a:extLst>
            <a:ext uri="{FF2B5EF4-FFF2-40B4-BE49-F238E27FC236}">
              <a16:creationId xmlns:a16="http://schemas.microsoft.com/office/drawing/2014/main" id="{376C62F0-96F8-460F-B9B7-203198830A76}"/>
            </a:ext>
          </a:extLst>
        </xdr:cNvPr>
        <xdr:cNvSpPr txBox="1"/>
      </xdr:nvSpPr>
      <xdr:spPr>
        <a:xfrm>
          <a:off x="16592627" y="1359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139898</xdr:rowOff>
    </xdr:from>
    <xdr:ext cx="469744" cy="259045"/>
    <xdr:sp macro="" textlink="">
      <xdr:nvSpPr>
        <xdr:cNvPr id="785" name="n_1mainValue【消防施設】&#10;一人当たり面積">
          <a:extLst>
            <a:ext uri="{FF2B5EF4-FFF2-40B4-BE49-F238E27FC236}">
              <a16:creationId xmlns:a16="http://schemas.microsoft.com/office/drawing/2014/main" id="{E4EC23E3-8D69-4A43-8811-1B6746EDB0E7}"/>
            </a:ext>
          </a:extLst>
        </xdr:cNvPr>
        <xdr:cNvSpPr txBox="1"/>
      </xdr:nvSpPr>
      <xdr:spPr>
        <a:xfrm>
          <a:off x="18980227" y="1401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139898</xdr:rowOff>
    </xdr:from>
    <xdr:ext cx="469744" cy="259045"/>
    <xdr:sp macro="" textlink="">
      <xdr:nvSpPr>
        <xdr:cNvPr id="786" name="n_2mainValue【消防施設】&#10;一人当たり面積">
          <a:extLst>
            <a:ext uri="{FF2B5EF4-FFF2-40B4-BE49-F238E27FC236}">
              <a16:creationId xmlns:a16="http://schemas.microsoft.com/office/drawing/2014/main" id="{C9CEBE7B-D199-42B2-BBFA-EB490A645099}"/>
            </a:ext>
          </a:extLst>
        </xdr:cNvPr>
        <xdr:cNvSpPr txBox="1"/>
      </xdr:nvSpPr>
      <xdr:spPr>
        <a:xfrm>
          <a:off x="18180127" y="1401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139898</xdr:rowOff>
    </xdr:from>
    <xdr:ext cx="469744" cy="259045"/>
    <xdr:sp macro="" textlink="">
      <xdr:nvSpPr>
        <xdr:cNvPr id="787" name="n_3mainValue【消防施設】&#10;一人当たり面積">
          <a:extLst>
            <a:ext uri="{FF2B5EF4-FFF2-40B4-BE49-F238E27FC236}">
              <a16:creationId xmlns:a16="http://schemas.microsoft.com/office/drawing/2014/main" id="{C2AA400B-BB9B-4D1E-B863-B982DDF4301D}"/>
            </a:ext>
          </a:extLst>
        </xdr:cNvPr>
        <xdr:cNvSpPr txBox="1"/>
      </xdr:nvSpPr>
      <xdr:spPr>
        <a:xfrm>
          <a:off x="17386377" y="14014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88" name="正方形/長方形 787">
          <a:extLst>
            <a:ext uri="{FF2B5EF4-FFF2-40B4-BE49-F238E27FC236}">
              <a16:creationId xmlns:a16="http://schemas.microsoft.com/office/drawing/2014/main" id="{40410BC9-976F-4EA1-9587-1350F481B554}"/>
            </a:ext>
          </a:extLst>
        </xdr:cNvPr>
        <xdr:cNvSpPr/>
      </xdr:nvSpPr>
      <xdr:spPr>
        <a:xfrm>
          <a:off x="11207750" y="1504950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89" name="正方形/長方形 788">
          <a:extLst>
            <a:ext uri="{FF2B5EF4-FFF2-40B4-BE49-F238E27FC236}">
              <a16:creationId xmlns:a16="http://schemas.microsoft.com/office/drawing/2014/main" id="{0074D416-B36C-4B79-9DFB-1F28198FCC66}"/>
            </a:ext>
          </a:extLst>
        </xdr:cNvPr>
        <xdr:cNvSpPr/>
      </xdr:nvSpPr>
      <xdr:spPr>
        <a:xfrm>
          <a:off x="113157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90" name="正方形/長方形 789">
          <a:extLst>
            <a:ext uri="{FF2B5EF4-FFF2-40B4-BE49-F238E27FC236}">
              <a16:creationId xmlns:a16="http://schemas.microsoft.com/office/drawing/2014/main" id="{3B42F605-072D-4DC6-AA16-A8F18CBD59F5}"/>
            </a:ext>
          </a:extLst>
        </xdr:cNvPr>
        <xdr:cNvSpPr/>
      </xdr:nvSpPr>
      <xdr:spPr>
        <a:xfrm>
          <a:off x="113157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91" name="正方形/長方形 790">
          <a:extLst>
            <a:ext uri="{FF2B5EF4-FFF2-40B4-BE49-F238E27FC236}">
              <a16:creationId xmlns:a16="http://schemas.microsoft.com/office/drawing/2014/main" id="{52C94F93-A129-4B32-A149-D1A008029E21}"/>
            </a:ext>
          </a:extLst>
        </xdr:cNvPr>
        <xdr:cNvSpPr/>
      </xdr:nvSpPr>
      <xdr:spPr>
        <a:xfrm>
          <a:off x="122364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92" name="正方形/長方形 791">
          <a:extLst>
            <a:ext uri="{FF2B5EF4-FFF2-40B4-BE49-F238E27FC236}">
              <a16:creationId xmlns:a16="http://schemas.microsoft.com/office/drawing/2014/main" id="{4145E05F-C159-4F17-A6C9-5BF8F8F4BF86}"/>
            </a:ext>
          </a:extLst>
        </xdr:cNvPr>
        <xdr:cNvSpPr/>
      </xdr:nvSpPr>
      <xdr:spPr>
        <a:xfrm>
          <a:off x="122364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93" name="正方形/長方形 792">
          <a:extLst>
            <a:ext uri="{FF2B5EF4-FFF2-40B4-BE49-F238E27FC236}">
              <a16:creationId xmlns:a16="http://schemas.microsoft.com/office/drawing/2014/main" id="{4867D78B-D6BA-4A15-B86C-4A7BE80A0BD3}"/>
            </a:ext>
          </a:extLst>
        </xdr:cNvPr>
        <xdr:cNvSpPr/>
      </xdr:nvSpPr>
      <xdr:spPr>
        <a:xfrm>
          <a:off x="1326515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94" name="正方形/長方形 793">
          <a:extLst>
            <a:ext uri="{FF2B5EF4-FFF2-40B4-BE49-F238E27FC236}">
              <a16:creationId xmlns:a16="http://schemas.microsoft.com/office/drawing/2014/main" id="{EFE659CA-0986-48B7-AD3E-13B3D1A43A25}"/>
            </a:ext>
          </a:extLst>
        </xdr:cNvPr>
        <xdr:cNvSpPr/>
      </xdr:nvSpPr>
      <xdr:spPr>
        <a:xfrm>
          <a:off x="1326515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95" name="正方形/長方形 794">
          <a:extLst>
            <a:ext uri="{FF2B5EF4-FFF2-40B4-BE49-F238E27FC236}">
              <a16:creationId xmlns:a16="http://schemas.microsoft.com/office/drawing/2014/main" id="{4B41E273-DECE-4AEE-8061-E8997848C2C0}"/>
            </a:ext>
          </a:extLst>
        </xdr:cNvPr>
        <xdr:cNvSpPr/>
      </xdr:nvSpPr>
      <xdr:spPr>
        <a:xfrm>
          <a:off x="11207750" y="1619250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96" name="テキスト ボックス 795">
          <a:extLst>
            <a:ext uri="{FF2B5EF4-FFF2-40B4-BE49-F238E27FC236}">
              <a16:creationId xmlns:a16="http://schemas.microsoft.com/office/drawing/2014/main" id="{507E9F25-1D64-473B-B6BA-80BD94147FC7}"/>
            </a:ext>
          </a:extLst>
        </xdr:cNvPr>
        <xdr:cNvSpPr txBox="1"/>
      </xdr:nvSpPr>
      <xdr:spPr>
        <a:xfrm>
          <a:off x="11169650" y="16002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97" name="直線コネクタ 796">
          <a:extLst>
            <a:ext uri="{FF2B5EF4-FFF2-40B4-BE49-F238E27FC236}">
              <a16:creationId xmlns:a16="http://schemas.microsoft.com/office/drawing/2014/main" id="{1A5FB15F-D0B2-43B7-9A97-7ED4BBD45936}"/>
            </a:ext>
          </a:extLst>
        </xdr:cNvPr>
        <xdr:cNvCxnSpPr/>
      </xdr:nvCxnSpPr>
      <xdr:spPr>
        <a:xfrm>
          <a:off x="11207750" y="18478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98" name="テキスト ボックス 797">
          <a:extLst>
            <a:ext uri="{FF2B5EF4-FFF2-40B4-BE49-F238E27FC236}">
              <a16:creationId xmlns:a16="http://schemas.microsoft.com/office/drawing/2014/main" id="{419C96DB-232A-49EE-81E3-D4404ECB60AF}"/>
            </a:ext>
          </a:extLst>
        </xdr:cNvPr>
        <xdr:cNvSpPr txBox="1"/>
      </xdr:nvSpPr>
      <xdr:spPr>
        <a:xfrm>
          <a:off x="107977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99" name="直線コネクタ 798">
          <a:extLst>
            <a:ext uri="{FF2B5EF4-FFF2-40B4-BE49-F238E27FC236}">
              <a16:creationId xmlns:a16="http://schemas.microsoft.com/office/drawing/2014/main" id="{FC3BE309-9A1B-4D12-A093-3FC0BC6FA9E6}"/>
            </a:ext>
          </a:extLst>
        </xdr:cNvPr>
        <xdr:cNvCxnSpPr/>
      </xdr:nvCxnSpPr>
      <xdr:spPr>
        <a:xfrm>
          <a:off x="11207750" y="1809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00" name="テキスト ボックス 799">
          <a:extLst>
            <a:ext uri="{FF2B5EF4-FFF2-40B4-BE49-F238E27FC236}">
              <a16:creationId xmlns:a16="http://schemas.microsoft.com/office/drawing/2014/main" id="{10E7B045-B859-451A-BFD5-60391B0A0972}"/>
            </a:ext>
          </a:extLst>
        </xdr:cNvPr>
        <xdr:cNvSpPr txBox="1"/>
      </xdr:nvSpPr>
      <xdr:spPr>
        <a:xfrm>
          <a:off x="10797721" y="179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01" name="直線コネクタ 800">
          <a:extLst>
            <a:ext uri="{FF2B5EF4-FFF2-40B4-BE49-F238E27FC236}">
              <a16:creationId xmlns:a16="http://schemas.microsoft.com/office/drawing/2014/main" id="{70573766-21C1-4358-B182-C56B0CA46517}"/>
            </a:ext>
          </a:extLst>
        </xdr:cNvPr>
        <xdr:cNvCxnSpPr/>
      </xdr:nvCxnSpPr>
      <xdr:spPr>
        <a:xfrm>
          <a:off x="11207750" y="17716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02" name="テキスト ボックス 801">
          <a:extLst>
            <a:ext uri="{FF2B5EF4-FFF2-40B4-BE49-F238E27FC236}">
              <a16:creationId xmlns:a16="http://schemas.microsoft.com/office/drawing/2014/main" id="{239CF147-2637-49EF-B7BA-48A95C282DAF}"/>
            </a:ext>
          </a:extLst>
        </xdr:cNvPr>
        <xdr:cNvSpPr txBox="1"/>
      </xdr:nvSpPr>
      <xdr:spPr>
        <a:xfrm>
          <a:off x="10842791" y="17574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03" name="直線コネクタ 802">
          <a:extLst>
            <a:ext uri="{FF2B5EF4-FFF2-40B4-BE49-F238E27FC236}">
              <a16:creationId xmlns:a16="http://schemas.microsoft.com/office/drawing/2014/main" id="{71820B03-A021-41E7-8BED-04669A81111D}"/>
            </a:ext>
          </a:extLst>
        </xdr:cNvPr>
        <xdr:cNvCxnSpPr/>
      </xdr:nvCxnSpPr>
      <xdr:spPr>
        <a:xfrm>
          <a:off x="11207750" y="17335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04" name="テキスト ボックス 803">
          <a:extLst>
            <a:ext uri="{FF2B5EF4-FFF2-40B4-BE49-F238E27FC236}">
              <a16:creationId xmlns:a16="http://schemas.microsoft.com/office/drawing/2014/main" id="{23E62007-5610-4339-911E-D58CF96E3089}"/>
            </a:ext>
          </a:extLst>
        </xdr:cNvPr>
        <xdr:cNvSpPr txBox="1"/>
      </xdr:nvSpPr>
      <xdr:spPr>
        <a:xfrm>
          <a:off x="10842791" y="1719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05" name="直線コネクタ 804">
          <a:extLst>
            <a:ext uri="{FF2B5EF4-FFF2-40B4-BE49-F238E27FC236}">
              <a16:creationId xmlns:a16="http://schemas.microsoft.com/office/drawing/2014/main" id="{9D811A45-A8CE-4141-A00F-56C3E166638C}"/>
            </a:ext>
          </a:extLst>
        </xdr:cNvPr>
        <xdr:cNvCxnSpPr/>
      </xdr:nvCxnSpPr>
      <xdr:spPr>
        <a:xfrm>
          <a:off x="11207750" y="16954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06" name="テキスト ボックス 805">
          <a:extLst>
            <a:ext uri="{FF2B5EF4-FFF2-40B4-BE49-F238E27FC236}">
              <a16:creationId xmlns:a16="http://schemas.microsoft.com/office/drawing/2014/main" id="{6C26C202-06C8-4DC5-BE6F-2065AF678C25}"/>
            </a:ext>
          </a:extLst>
        </xdr:cNvPr>
        <xdr:cNvSpPr txBox="1"/>
      </xdr:nvSpPr>
      <xdr:spPr>
        <a:xfrm>
          <a:off x="10842791" y="16812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07" name="直線コネクタ 806">
          <a:extLst>
            <a:ext uri="{FF2B5EF4-FFF2-40B4-BE49-F238E27FC236}">
              <a16:creationId xmlns:a16="http://schemas.microsoft.com/office/drawing/2014/main" id="{D50F98BD-3824-40F5-BF28-A6958E1D8E11}"/>
            </a:ext>
          </a:extLst>
        </xdr:cNvPr>
        <xdr:cNvCxnSpPr/>
      </xdr:nvCxnSpPr>
      <xdr:spPr>
        <a:xfrm>
          <a:off x="11207750" y="16573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08" name="テキスト ボックス 807">
          <a:extLst>
            <a:ext uri="{FF2B5EF4-FFF2-40B4-BE49-F238E27FC236}">
              <a16:creationId xmlns:a16="http://schemas.microsoft.com/office/drawing/2014/main" id="{30ABD6C4-8DB5-4180-91FF-7032F2E81D83}"/>
            </a:ext>
          </a:extLst>
        </xdr:cNvPr>
        <xdr:cNvSpPr txBox="1"/>
      </xdr:nvSpPr>
      <xdr:spPr>
        <a:xfrm>
          <a:off x="10842791" y="16431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09" name="直線コネクタ 808">
          <a:extLst>
            <a:ext uri="{FF2B5EF4-FFF2-40B4-BE49-F238E27FC236}">
              <a16:creationId xmlns:a16="http://schemas.microsoft.com/office/drawing/2014/main" id="{EBD0B37D-DA7A-4436-A498-B5D4DF654961}"/>
            </a:ext>
          </a:extLst>
        </xdr:cNvPr>
        <xdr:cNvCxnSpPr/>
      </xdr:nvCxnSpPr>
      <xdr:spPr>
        <a:xfrm>
          <a:off x="11207750" y="16192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10" name="テキスト ボックス 809">
          <a:extLst>
            <a:ext uri="{FF2B5EF4-FFF2-40B4-BE49-F238E27FC236}">
              <a16:creationId xmlns:a16="http://schemas.microsoft.com/office/drawing/2014/main" id="{B32236E1-D495-4DED-AECF-99A1A787C695}"/>
            </a:ext>
          </a:extLst>
        </xdr:cNvPr>
        <xdr:cNvSpPr txBox="1"/>
      </xdr:nvSpPr>
      <xdr:spPr>
        <a:xfrm>
          <a:off x="10906911" y="160502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11" name="【庁舎】&#10;有形固定資産減価償却率グラフ枠">
          <a:extLst>
            <a:ext uri="{FF2B5EF4-FFF2-40B4-BE49-F238E27FC236}">
              <a16:creationId xmlns:a16="http://schemas.microsoft.com/office/drawing/2014/main" id="{346F934C-8EF9-46F8-A80A-998D8541AE73}"/>
            </a:ext>
          </a:extLst>
        </xdr:cNvPr>
        <xdr:cNvSpPr/>
      </xdr:nvSpPr>
      <xdr:spPr>
        <a:xfrm>
          <a:off x="11207750" y="1619250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74295</xdr:rowOff>
    </xdr:from>
    <xdr:to>
      <xdr:col>85</xdr:col>
      <xdr:colOff>126364</xdr:colOff>
      <xdr:row>107</xdr:row>
      <xdr:rowOff>89536</xdr:rowOff>
    </xdr:to>
    <xdr:cxnSp macro="">
      <xdr:nvCxnSpPr>
        <xdr:cNvPr id="812" name="直線コネクタ 811">
          <a:extLst>
            <a:ext uri="{FF2B5EF4-FFF2-40B4-BE49-F238E27FC236}">
              <a16:creationId xmlns:a16="http://schemas.microsoft.com/office/drawing/2014/main" id="{4D29F3C5-DA86-43BE-B95F-7C44878C9BE7}"/>
            </a:ext>
          </a:extLst>
        </xdr:cNvPr>
        <xdr:cNvCxnSpPr/>
      </xdr:nvCxnSpPr>
      <xdr:spPr>
        <a:xfrm flipV="1">
          <a:off x="14699614" y="16476345"/>
          <a:ext cx="0" cy="1386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93363</xdr:rowOff>
    </xdr:from>
    <xdr:ext cx="405111" cy="259045"/>
    <xdr:sp macro="" textlink="">
      <xdr:nvSpPr>
        <xdr:cNvPr id="813" name="【庁舎】&#10;有形固定資産減価償却率最小値テキスト">
          <a:extLst>
            <a:ext uri="{FF2B5EF4-FFF2-40B4-BE49-F238E27FC236}">
              <a16:creationId xmlns:a16="http://schemas.microsoft.com/office/drawing/2014/main" id="{A47E4F41-4934-4729-BDAE-07A5FB5CDA38}"/>
            </a:ext>
          </a:extLst>
        </xdr:cNvPr>
        <xdr:cNvSpPr txBox="1"/>
      </xdr:nvSpPr>
      <xdr:spPr>
        <a:xfrm>
          <a:off x="14738350" y="17867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89536</xdr:rowOff>
    </xdr:from>
    <xdr:to>
      <xdr:col>86</xdr:col>
      <xdr:colOff>25400</xdr:colOff>
      <xdr:row>107</xdr:row>
      <xdr:rowOff>89536</xdr:rowOff>
    </xdr:to>
    <xdr:cxnSp macro="">
      <xdr:nvCxnSpPr>
        <xdr:cNvPr id="814" name="直線コネクタ 813">
          <a:extLst>
            <a:ext uri="{FF2B5EF4-FFF2-40B4-BE49-F238E27FC236}">
              <a16:creationId xmlns:a16="http://schemas.microsoft.com/office/drawing/2014/main" id="{691260E0-2573-44BB-A52E-E87880013A91}"/>
            </a:ext>
          </a:extLst>
        </xdr:cNvPr>
        <xdr:cNvCxnSpPr/>
      </xdr:nvCxnSpPr>
      <xdr:spPr>
        <a:xfrm>
          <a:off x="14611350" y="178631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20972</xdr:rowOff>
    </xdr:from>
    <xdr:ext cx="405111" cy="259045"/>
    <xdr:sp macro="" textlink="">
      <xdr:nvSpPr>
        <xdr:cNvPr id="815" name="【庁舎】&#10;有形固定資産減価償却率最大値テキスト">
          <a:extLst>
            <a:ext uri="{FF2B5EF4-FFF2-40B4-BE49-F238E27FC236}">
              <a16:creationId xmlns:a16="http://schemas.microsoft.com/office/drawing/2014/main" id="{68ED4CFC-BD59-4A51-A239-C60A9FAB7889}"/>
            </a:ext>
          </a:extLst>
        </xdr:cNvPr>
        <xdr:cNvSpPr txBox="1"/>
      </xdr:nvSpPr>
      <xdr:spPr>
        <a:xfrm>
          <a:off x="14738350" y="16251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74295</xdr:rowOff>
    </xdr:from>
    <xdr:to>
      <xdr:col>86</xdr:col>
      <xdr:colOff>25400</xdr:colOff>
      <xdr:row>99</xdr:row>
      <xdr:rowOff>74295</xdr:rowOff>
    </xdr:to>
    <xdr:cxnSp macro="">
      <xdr:nvCxnSpPr>
        <xdr:cNvPr id="816" name="直線コネクタ 815">
          <a:extLst>
            <a:ext uri="{FF2B5EF4-FFF2-40B4-BE49-F238E27FC236}">
              <a16:creationId xmlns:a16="http://schemas.microsoft.com/office/drawing/2014/main" id="{5C27BF20-6CC6-449B-9A78-E66E11A00317}"/>
            </a:ext>
          </a:extLst>
        </xdr:cNvPr>
        <xdr:cNvCxnSpPr/>
      </xdr:nvCxnSpPr>
      <xdr:spPr>
        <a:xfrm>
          <a:off x="14611350" y="1647634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137813</xdr:rowOff>
    </xdr:from>
    <xdr:ext cx="405111" cy="259045"/>
    <xdr:sp macro="" textlink="">
      <xdr:nvSpPr>
        <xdr:cNvPr id="817" name="【庁舎】&#10;有形固定資産減価償却率平均値テキスト">
          <a:extLst>
            <a:ext uri="{FF2B5EF4-FFF2-40B4-BE49-F238E27FC236}">
              <a16:creationId xmlns:a16="http://schemas.microsoft.com/office/drawing/2014/main" id="{5679DD2C-ED2B-4F9C-BD0B-2F473C6BFBEB}"/>
            </a:ext>
          </a:extLst>
        </xdr:cNvPr>
        <xdr:cNvSpPr txBox="1"/>
      </xdr:nvSpPr>
      <xdr:spPr>
        <a:xfrm>
          <a:off x="14738350" y="17054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114936</xdr:rowOff>
    </xdr:from>
    <xdr:to>
      <xdr:col>85</xdr:col>
      <xdr:colOff>177800</xdr:colOff>
      <xdr:row>104</xdr:row>
      <xdr:rowOff>45086</xdr:rowOff>
    </xdr:to>
    <xdr:sp macro="" textlink="">
      <xdr:nvSpPr>
        <xdr:cNvPr id="818" name="フローチャート: 判断 817">
          <a:extLst>
            <a:ext uri="{FF2B5EF4-FFF2-40B4-BE49-F238E27FC236}">
              <a16:creationId xmlns:a16="http://schemas.microsoft.com/office/drawing/2014/main" id="{26D26D5E-8046-4E1F-858F-75D8832ABEBA}"/>
            </a:ext>
          </a:extLst>
        </xdr:cNvPr>
        <xdr:cNvSpPr/>
      </xdr:nvSpPr>
      <xdr:spPr>
        <a:xfrm>
          <a:off x="14649450" y="17202786"/>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101600</xdr:rowOff>
    </xdr:from>
    <xdr:to>
      <xdr:col>81</xdr:col>
      <xdr:colOff>101600</xdr:colOff>
      <xdr:row>104</xdr:row>
      <xdr:rowOff>31750</xdr:rowOff>
    </xdr:to>
    <xdr:sp macro="" textlink="">
      <xdr:nvSpPr>
        <xdr:cNvPr id="819" name="フローチャート: 判断 818">
          <a:extLst>
            <a:ext uri="{FF2B5EF4-FFF2-40B4-BE49-F238E27FC236}">
              <a16:creationId xmlns:a16="http://schemas.microsoft.com/office/drawing/2014/main" id="{10CBDD7F-18AD-482A-91BC-C9D8E762AD0C}"/>
            </a:ext>
          </a:extLst>
        </xdr:cNvPr>
        <xdr:cNvSpPr/>
      </xdr:nvSpPr>
      <xdr:spPr>
        <a:xfrm>
          <a:off x="13887450" y="17189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73025</xdr:rowOff>
    </xdr:from>
    <xdr:to>
      <xdr:col>76</xdr:col>
      <xdr:colOff>165100</xdr:colOff>
      <xdr:row>104</xdr:row>
      <xdr:rowOff>3175</xdr:rowOff>
    </xdr:to>
    <xdr:sp macro="" textlink="">
      <xdr:nvSpPr>
        <xdr:cNvPr id="820" name="フローチャート: 判断 819">
          <a:extLst>
            <a:ext uri="{FF2B5EF4-FFF2-40B4-BE49-F238E27FC236}">
              <a16:creationId xmlns:a16="http://schemas.microsoft.com/office/drawing/2014/main" id="{6F282FA7-E6B9-4B4A-9D84-027850215652}"/>
            </a:ext>
          </a:extLst>
        </xdr:cNvPr>
        <xdr:cNvSpPr/>
      </xdr:nvSpPr>
      <xdr:spPr>
        <a:xfrm>
          <a:off x="13093700" y="17160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46355</xdr:rowOff>
    </xdr:from>
    <xdr:to>
      <xdr:col>72</xdr:col>
      <xdr:colOff>38100</xdr:colOff>
      <xdr:row>103</xdr:row>
      <xdr:rowOff>147955</xdr:rowOff>
    </xdr:to>
    <xdr:sp macro="" textlink="">
      <xdr:nvSpPr>
        <xdr:cNvPr id="821" name="フローチャート: 判断 820">
          <a:extLst>
            <a:ext uri="{FF2B5EF4-FFF2-40B4-BE49-F238E27FC236}">
              <a16:creationId xmlns:a16="http://schemas.microsoft.com/office/drawing/2014/main" id="{8A2A0789-20CB-4DC8-8DBC-9F7840793B58}"/>
            </a:ext>
          </a:extLst>
        </xdr:cNvPr>
        <xdr:cNvSpPr/>
      </xdr:nvSpPr>
      <xdr:spPr>
        <a:xfrm>
          <a:off x="12299950" y="171342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59689</xdr:rowOff>
    </xdr:from>
    <xdr:to>
      <xdr:col>67</xdr:col>
      <xdr:colOff>101600</xdr:colOff>
      <xdr:row>103</xdr:row>
      <xdr:rowOff>161289</xdr:rowOff>
    </xdr:to>
    <xdr:sp macro="" textlink="">
      <xdr:nvSpPr>
        <xdr:cNvPr id="822" name="フローチャート: 判断 821">
          <a:extLst>
            <a:ext uri="{FF2B5EF4-FFF2-40B4-BE49-F238E27FC236}">
              <a16:creationId xmlns:a16="http://schemas.microsoft.com/office/drawing/2014/main" id="{AC711F1B-6CDD-4748-AC91-D5EB74DA4019}"/>
            </a:ext>
          </a:extLst>
        </xdr:cNvPr>
        <xdr:cNvSpPr/>
      </xdr:nvSpPr>
      <xdr:spPr>
        <a:xfrm>
          <a:off x="11487150" y="1714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DE75F89C-9341-4F4E-AAFC-458AF32091F9}"/>
            </a:ext>
          </a:extLst>
        </xdr:cNvPr>
        <xdr:cNvSpPr txBox="1"/>
      </xdr:nvSpPr>
      <xdr:spPr>
        <a:xfrm>
          <a:off x="14528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402CCF4C-6F4C-4BC3-94B5-129F740CBC25}"/>
            </a:ext>
          </a:extLst>
        </xdr:cNvPr>
        <xdr:cNvSpPr txBox="1"/>
      </xdr:nvSpPr>
      <xdr:spPr>
        <a:xfrm>
          <a:off x="137668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CDBB17EE-1922-49F4-9142-214D32BBE6AD}"/>
            </a:ext>
          </a:extLst>
        </xdr:cNvPr>
        <xdr:cNvSpPr txBox="1"/>
      </xdr:nvSpPr>
      <xdr:spPr>
        <a:xfrm>
          <a:off x="129730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F9B6ECC3-9BDE-4F84-8119-12D9AC0232B5}"/>
            </a:ext>
          </a:extLst>
        </xdr:cNvPr>
        <xdr:cNvSpPr txBox="1"/>
      </xdr:nvSpPr>
      <xdr:spPr>
        <a:xfrm>
          <a:off x="12172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A104D9A5-E2B0-42AA-8B16-60B9EB60C08C}"/>
            </a:ext>
          </a:extLst>
        </xdr:cNvPr>
        <xdr:cNvSpPr txBox="1"/>
      </xdr:nvSpPr>
      <xdr:spPr>
        <a:xfrm>
          <a:off x="11366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28" name="楕円 827">
          <a:extLst>
            <a:ext uri="{FF2B5EF4-FFF2-40B4-BE49-F238E27FC236}">
              <a16:creationId xmlns:a16="http://schemas.microsoft.com/office/drawing/2014/main" id="{60DD35B4-70F4-48B8-9E3C-AB9AD9DF6E0B}"/>
            </a:ext>
          </a:extLst>
        </xdr:cNvPr>
        <xdr:cNvSpPr/>
      </xdr:nvSpPr>
      <xdr:spPr>
        <a:xfrm>
          <a:off x="14649450" y="17273270"/>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163847</xdr:rowOff>
    </xdr:from>
    <xdr:ext cx="405111" cy="259045"/>
    <xdr:sp macro="" textlink="">
      <xdr:nvSpPr>
        <xdr:cNvPr id="829" name="【庁舎】&#10;有形固定資産減価償却率該当値テキスト">
          <a:extLst>
            <a:ext uri="{FF2B5EF4-FFF2-40B4-BE49-F238E27FC236}">
              <a16:creationId xmlns:a16="http://schemas.microsoft.com/office/drawing/2014/main" id="{E2AF129A-9BF4-49DB-9903-1EE18D71E594}"/>
            </a:ext>
          </a:extLst>
        </xdr:cNvPr>
        <xdr:cNvSpPr txBox="1"/>
      </xdr:nvSpPr>
      <xdr:spPr>
        <a:xfrm>
          <a:off x="14738350" y="17251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139700</xdr:rowOff>
    </xdr:from>
    <xdr:to>
      <xdr:col>81</xdr:col>
      <xdr:colOff>101600</xdr:colOff>
      <xdr:row>104</xdr:row>
      <xdr:rowOff>69850</xdr:rowOff>
    </xdr:to>
    <xdr:sp macro="" textlink="">
      <xdr:nvSpPr>
        <xdr:cNvPr id="830" name="楕円 829">
          <a:extLst>
            <a:ext uri="{FF2B5EF4-FFF2-40B4-BE49-F238E27FC236}">
              <a16:creationId xmlns:a16="http://schemas.microsoft.com/office/drawing/2014/main" id="{6EA6C607-E8D7-454B-9E75-B1CB69862CFC}"/>
            </a:ext>
          </a:extLst>
        </xdr:cNvPr>
        <xdr:cNvSpPr/>
      </xdr:nvSpPr>
      <xdr:spPr>
        <a:xfrm>
          <a:off x="13887450" y="1722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19050</xdr:rowOff>
    </xdr:from>
    <xdr:to>
      <xdr:col>85</xdr:col>
      <xdr:colOff>127000</xdr:colOff>
      <xdr:row>104</xdr:row>
      <xdr:rowOff>64770</xdr:rowOff>
    </xdr:to>
    <xdr:cxnSp macro="">
      <xdr:nvCxnSpPr>
        <xdr:cNvPr id="831" name="直線コネクタ 830">
          <a:extLst>
            <a:ext uri="{FF2B5EF4-FFF2-40B4-BE49-F238E27FC236}">
              <a16:creationId xmlns:a16="http://schemas.microsoft.com/office/drawing/2014/main" id="{DD8A5CDC-3B81-4673-93CE-5DC380866AD4}"/>
            </a:ext>
          </a:extLst>
        </xdr:cNvPr>
        <xdr:cNvCxnSpPr/>
      </xdr:nvCxnSpPr>
      <xdr:spPr>
        <a:xfrm>
          <a:off x="13938250" y="17278350"/>
          <a:ext cx="762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126364</xdr:rowOff>
    </xdr:from>
    <xdr:to>
      <xdr:col>76</xdr:col>
      <xdr:colOff>165100</xdr:colOff>
      <xdr:row>104</xdr:row>
      <xdr:rowOff>56514</xdr:rowOff>
    </xdr:to>
    <xdr:sp macro="" textlink="">
      <xdr:nvSpPr>
        <xdr:cNvPr id="832" name="楕円 831">
          <a:extLst>
            <a:ext uri="{FF2B5EF4-FFF2-40B4-BE49-F238E27FC236}">
              <a16:creationId xmlns:a16="http://schemas.microsoft.com/office/drawing/2014/main" id="{119C61D4-D338-4D5C-AA2B-2BF26C9377A4}"/>
            </a:ext>
          </a:extLst>
        </xdr:cNvPr>
        <xdr:cNvSpPr/>
      </xdr:nvSpPr>
      <xdr:spPr>
        <a:xfrm>
          <a:off x="13093700" y="1721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5714</xdr:rowOff>
    </xdr:from>
    <xdr:to>
      <xdr:col>81</xdr:col>
      <xdr:colOff>50800</xdr:colOff>
      <xdr:row>104</xdr:row>
      <xdr:rowOff>19050</xdr:rowOff>
    </xdr:to>
    <xdr:cxnSp macro="">
      <xdr:nvCxnSpPr>
        <xdr:cNvPr id="833" name="直線コネクタ 832">
          <a:extLst>
            <a:ext uri="{FF2B5EF4-FFF2-40B4-BE49-F238E27FC236}">
              <a16:creationId xmlns:a16="http://schemas.microsoft.com/office/drawing/2014/main" id="{C44B7AF2-B372-4D01-8F33-6E79DC120590}"/>
            </a:ext>
          </a:extLst>
        </xdr:cNvPr>
        <xdr:cNvCxnSpPr/>
      </xdr:nvCxnSpPr>
      <xdr:spPr>
        <a:xfrm>
          <a:off x="13144500" y="17265014"/>
          <a:ext cx="79375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124461</xdr:rowOff>
    </xdr:from>
    <xdr:to>
      <xdr:col>72</xdr:col>
      <xdr:colOff>38100</xdr:colOff>
      <xdr:row>104</xdr:row>
      <xdr:rowOff>54611</xdr:rowOff>
    </xdr:to>
    <xdr:sp macro="" textlink="">
      <xdr:nvSpPr>
        <xdr:cNvPr id="834" name="楕円 833">
          <a:extLst>
            <a:ext uri="{FF2B5EF4-FFF2-40B4-BE49-F238E27FC236}">
              <a16:creationId xmlns:a16="http://schemas.microsoft.com/office/drawing/2014/main" id="{99170245-C87C-4728-BF3C-4D66D5B0CDA7}"/>
            </a:ext>
          </a:extLst>
        </xdr:cNvPr>
        <xdr:cNvSpPr/>
      </xdr:nvSpPr>
      <xdr:spPr>
        <a:xfrm>
          <a:off x="12299950" y="1721231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3811</xdr:rowOff>
    </xdr:from>
    <xdr:to>
      <xdr:col>76</xdr:col>
      <xdr:colOff>114300</xdr:colOff>
      <xdr:row>104</xdr:row>
      <xdr:rowOff>5714</xdr:rowOff>
    </xdr:to>
    <xdr:cxnSp macro="">
      <xdr:nvCxnSpPr>
        <xdr:cNvPr id="835" name="直線コネクタ 834">
          <a:extLst>
            <a:ext uri="{FF2B5EF4-FFF2-40B4-BE49-F238E27FC236}">
              <a16:creationId xmlns:a16="http://schemas.microsoft.com/office/drawing/2014/main" id="{F3ED6C83-1257-4BC2-8E62-656007CDC63B}"/>
            </a:ext>
          </a:extLst>
        </xdr:cNvPr>
        <xdr:cNvCxnSpPr/>
      </xdr:nvCxnSpPr>
      <xdr:spPr>
        <a:xfrm>
          <a:off x="12344400" y="17263111"/>
          <a:ext cx="8001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48277</xdr:rowOff>
    </xdr:from>
    <xdr:ext cx="405111" cy="259045"/>
    <xdr:sp macro="" textlink="">
      <xdr:nvSpPr>
        <xdr:cNvPr id="836" name="n_1aveValue【庁舎】&#10;有形固定資産減価償却率">
          <a:extLst>
            <a:ext uri="{FF2B5EF4-FFF2-40B4-BE49-F238E27FC236}">
              <a16:creationId xmlns:a16="http://schemas.microsoft.com/office/drawing/2014/main" id="{1803B44E-FE18-47B2-B126-149CED808965}"/>
            </a:ext>
          </a:extLst>
        </xdr:cNvPr>
        <xdr:cNvSpPr txBox="1"/>
      </xdr:nvSpPr>
      <xdr:spPr>
        <a:xfrm>
          <a:off x="13742044" y="1696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19702</xdr:rowOff>
    </xdr:from>
    <xdr:ext cx="405111" cy="259045"/>
    <xdr:sp macro="" textlink="">
      <xdr:nvSpPr>
        <xdr:cNvPr id="837" name="n_2aveValue【庁舎】&#10;有形固定資産減価償却率">
          <a:extLst>
            <a:ext uri="{FF2B5EF4-FFF2-40B4-BE49-F238E27FC236}">
              <a16:creationId xmlns:a16="http://schemas.microsoft.com/office/drawing/2014/main" id="{F3966BF1-3700-449A-A5AF-83AF07CD3F81}"/>
            </a:ext>
          </a:extLst>
        </xdr:cNvPr>
        <xdr:cNvSpPr txBox="1"/>
      </xdr:nvSpPr>
      <xdr:spPr>
        <a:xfrm>
          <a:off x="12960994" y="16936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164482</xdr:rowOff>
    </xdr:from>
    <xdr:ext cx="405111" cy="259045"/>
    <xdr:sp macro="" textlink="">
      <xdr:nvSpPr>
        <xdr:cNvPr id="838" name="n_3aveValue【庁舎】&#10;有形固定資産減価償却率">
          <a:extLst>
            <a:ext uri="{FF2B5EF4-FFF2-40B4-BE49-F238E27FC236}">
              <a16:creationId xmlns:a16="http://schemas.microsoft.com/office/drawing/2014/main" id="{5CA4CB38-A2A9-4265-8105-FB8BA994F8A7}"/>
            </a:ext>
          </a:extLst>
        </xdr:cNvPr>
        <xdr:cNvSpPr txBox="1"/>
      </xdr:nvSpPr>
      <xdr:spPr>
        <a:xfrm>
          <a:off x="12167244" y="16909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6366</xdr:rowOff>
    </xdr:from>
    <xdr:ext cx="405111" cy="259045"/>
    <xdr:sp macro="" textlink="">
      <xdr:nvSpPr>
        <xdr:cNvPr id="839" name="n_4aveValue【庁舎】&#10;有形固定資産減価償却率">
          <a:extLst>
            <a:ext uri="{FF2B5EF4-FFF2-40B4-BE49-F238E27FC236}">
              <a16:creationId xmlns:a16="http://schemas.microsoft.com/office/drawing/2014/main" id="{9FA4FE57-D9D3-4011-ABBB-A7EE872F1093}"/>
            </a:ext>
          </a:extLst>
        </xdr:cNvPr>
        <xdr:cNvSpPr txBox="1"/>
      </xdr:nvSpPr>
      <xdr:spPr>
        <a:xfrm>
          <a:off x="11354444" y="1692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60977</xdr:rowOff>
    </xdr:from>
    <xdr:ext cx="405111" cy="259045"/>
    <xdr:sp macro="" textlink="">
      <xdr:nvSpPr>
        <xdr:cNvPr id="840" name="n_1mainValue【庁舎】&#10;有形固定資産減価償却率">
          <a:extLst>
            <a:ext uri="{FF2B5EF4-FFF2-40B4-BE49-F238E27FC236}">
              <a16:creationId xmlns:a16="http://schemas.microsoft.com/office/drawing/2014/main" id="{E666D712-910B-4398-9314-1D4EAB05CC2A}"/>
            </a:ext>
          </a:extLst>
        </xdr:cNvPr>
        <xdr:cNvSpPr txBox="1"/>
      </xdr:nvSpPr>
      <xdr:spPr>
        <a:xfrm>
          <a:off x="13742044" y="1732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47641</xdr:rowOff>
    </xdr:from>
    <xdr:ext cx="405111" cy="259045"/>
    <xdr:sp macro="" textlink="">
      <xdr:nvSpPr>
        <xdr:cNvPr id="841" name="n_2mainValue【庁舎】&#10;有形固定資産減価償却率">
          <a:extLst>
            <a:ext uri="{FF2B5EF4-FFF2-40B4-BE49-F238E27FC236}">
              <a16:creationId xmlns:a16="http://schemas.microsoft.com/office/drawing/2014/main" id="{4B5A7D55-7E5B-4A6A-A1D6-D507C0D74501}"/>
            </a:ext>
          </a:extLst>
        </xdr:cNvPr>
        <xdr:cNvSpPr txBox="1"/>
      </xdr:nvSpPr>
      <xdr:spPr>
        <a:xfrm>
          <a:off x="12960994" y="17306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45738</xdr:rowOff>
    </xdr:from>
    <xdr:ext cx="405111" cy="259045"/>
    <xdr:sp macro="" textlink="">
      <xdr:nvSpPr>
        <xdr:cNvPr id="842" name="n_3mainValue【庁舎】&#10;有形固定資産減価償却率">
          <a:extLst>
            <a:ext uri="{FF2B5EF4-FFF2-40B4-BE49-F238E27FC236}">
              <a16:creationId xmlns:a16="http://schemas.microsoft.com/office/drawing/2014/main" id="{943C7011-A034-498E-B17D-0552CDDBB0E9}"/>
            </a:ext>
          </a:extLst>
        </xdr:cNvPr>
        <xdr:cNvSpPr txBox="1"/>
      </xdr:nvSpPr>
      <xdr:spPr>
        <a:xfrm>
          <a:off x="12167244" y="17305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43" name="正方形/長方形 842">
          <a:extLst>
            <a:ext uri="{FF2B5EF4-FFF2-40B4-BE49-F238E27FC236}">
              <a16:creationId xmlns:a16="http://schemas.microsoft.com/office/drawing/2014/main" id="{872B4A54-82EA-458A-9EE7-41313BC57BA7}"/>
            </a:ext>
          </a:extLst>
        </xdr:cNvPr>
        <xdr:cNvSpPr/>
      </xdr:nvSpPr>
      <xdr:spPr>
        <a:xfrm>
          <a:off x="16459200" y="1504950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44" name="正方形/長方形 843">
          <a:extLst>
            <a:ext uri="{FF2B5EF4-FFF2-40B4-BE49-F238E27FC236}">
              <a16:creationId xmlns:a16="http://schemas.microsoft.com/office/drawing/2014/main" id="{1D09CE5C-9509-4CE4-A71A-D97ECE48F58A}"/>
            </a:ext>
          </a:extLst>
        </xdr:cNvPr>
        <xdr:cNvSpPr/>
      </xdr:nvSpPr>
      <xdr:spPr>
        <a:xfrm>
          <a:off x="165862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45" name="正方形/長方形 844">
          <a:extLst>
            <a:ext uri="{FF2B5EF4-FFF2-40B4-BE49-F238E27FC236}">
              <a16:creationId xmlns:a16="http://schemas.microsoft.com/office/drawing/2014/main" id="{54388E79-11B2-4422-B5AE-585501993DB6}"/>
            </a:ext>
          </a:extLst>
        </xdr:cNvPr>
        <xdr:cNvSpPr/>
      </xdr:nvSpPr>
      <xdr:spPr>
        <a:xfrm>
          <a:off x="165862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46" name="正方形/長方形 845">
          <a:extLst>
            <a:ext uri="{FF2B5EF4-FFF2-40B4-BE49-F238E27FC236}">
              <a16:creationId xmlns:a16="http://schemas.microsoft.com/office/drawing/2014/main" id="{A23CF4BF-4D49-48B4-89BC-C3063325E23D}"/>
            </a:ext>
          </a:extLst>
        </xdr:cNvPr>
        <xdr:cNvSpPr/>
      </xdr:nvSpPr>
      <xdr:spPr>
        <a:xfrm>
          <a:off x="174879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47" name="正方形/長方形 846">
          <a:extLst>
            <a:ext uri="{FF2B5EF4-FFF2-40B4-BE49-F238E27FC236}">
              <a16:creationId xmlns:a16="http://schemas.microsoft.com/office/drawing/2014/main" id="{5CA03DDC-A9B9-4A41-BD22-024D1FBAB42E}"/>
            </a:ext>
          </a:extLst>
        </xdr:cNvPr>
        <xdr:cNvSpPr/>
      </xdr:nvSpPr>
      <xdr:spPr>
        <a:xfrm>
          <a:off x="174879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48" name="正方形/長方形 847">
          <a:extLst>
            <a:ext uri="{FF2B5EF4-FFF2-40B4-BE49-F238E27FC236}">
              <a16:creationId xmlns:a16="http://schemas.microsoft.com/office/drawing/2014/main" id="{11A6E02B-4550-406F-89B3-2DCE19A60E9F}"/>
            </a:ext>
          </a:extLst>
        </xdr:cNvPr>
        <xdr:cNvSpPr/>
      </xdr:nvSpPr>
      <xdr:spPr>
        <a:xfrm>
          <a:off x="18516600" y="157099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49" name="正方形/長方形 848">
          <a:extLst>
            <a:ext uri="{FF2B5EF4-FFF2-40B4-BE49-F238E27FC236}">
              <a16:creationId xmlns:a16="http://schemas.microsoft.com/office/drawing/2014/main" id="{20C97EF8-CDE1-4961-B69E-266D0B9E58C8}"/>
            </a:ext>
          </a:extLst>
        </xdr:cNvPr>
        <xdr:cNvSpPr/>
      </xdr:nvSpPr>
      <xdr:spPr>
        <a:xfrm>
          <a:off x="18516600" y="15913100"/>
          <a:ext cx="13716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50" name="正方形/長方形 849">
          <a:extLst>
            <a:ext uri="{FF2B5EF4-FFF2-40B4-BE49-F238E27FC236}">
              <a16:creationId xmlns:a16="http://schemas.microsoft.com/office/drawing/2014/main" id="{8912E965-9303-47C7-A216-6207C44AFD05}"/>
            </a:ext>
          </a:extLst>
        </xdr:cNvPr>
        <xdr:cNvSpPr/>
      </xdr:nvSpPr>
      <xdr:spPr>
        <a:xfrm>
          <a:off x="16459200" y="1619250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51" name="テキスト ボックス 850">
          <a:extLst>
            <a:ext uri="{FF2B5EF4-FFF2-40B4-BE49-F238E27FC236}">
              <a16:creationId xmlns:a16="http://schemas.microsoft.com/office/drawing/2014/main" id="{74066DA7-513F-493F-A27F-F39728204321}"/>
            </a:ext>
          </a:extLst>
        </xdr:cNvPr>
        <xdr:cNvSpPr txBox="1"/>
      </xdr:nvSpPr>
      <xdr:spPr>
        <a:xfrm>
          <a:off x="16440150" y="16002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52" name="直線コネクタ 851">
          <a:extLst>
            <a:ext uri="{FF2B5EF4-FFF2-40B4-BE49-F238E27FC236}">
              <a16:creationId xmlns:a16="http://schemas.microsoft.com/office/drawing/2014/main" id="{A04DA695-D13B-413E-A7D5-D06C93096CE3}"/>
            </a:ext>
          </a:extLst>
        </xdr:cNvPr>
        <xdr:cNvCxnSpPr/>
      </xdr:nvCxnSpPr>
      <xdr:spPr>
        <a:xfrm>
          <a:off x="16459200" y="18478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53" name="直線コネクタ 852">
          <a:extLst>
            <a:ext uri="{FF2B5EF4-FFF2-40B4-BE49-F238E27FC236}">
              <a16:creationId xmlns:a16="http://schemas.microsoft.com/office/drawing/2014/main" id="{0691E63D-CC04-459E-975F-BDB9B6CF405D}"/>
            </a:ext>
          </a:extLst>
        </xdr:cNvPr>
        <xdr:cNvCxnSpPr/>
      </xdr:nvCxnSpPr>
      <xdr:spPr>
        <a:xfrm>
          <a:off x="16459200" y="18021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54" name="テキスト ボックス 853">
          <a:extLst>
            <a:ext uri="{FF2B5EF4-FFF2-40B4-BE49-F238E27FC236}">
              <a16:creationId xmlns:a16="http://schemas.microsoft.com/office/drawing/2014/main" id="{1AF29E78-BA05-4603-A04F-27BF7BB6BDDD}"/>
            </a:ext>
          </a:extLst>
        </xdr:cNvPr>
        <xdr:cNvSpPr txBox="1"/>
      </xdr:nvSpPr>
      <xdr:spPr>
        <a:xfrm>
          <a:off x="16049171" y="178790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55" name="直線コネクタ 854">
          <a:extLst>
            <a:ext uri="{FF2B5EF4-FFF2-40B4-BE49-F238E27FC236}">
              <a16:creationId xmlns:a16="http://schemas.microsoft.com/office/drawing/2014/main" id="{51BEDA82-5FE1-4924-A5C5-8A24E6425567}"/>
            </a:ext>
          </a:extLst>
        </xdr:cNvPr>
        <xdr:cNvCxnSpPr/>
      </xdr:nvCxnSpPr>
      <xdr:spPr>
        <a:xfrm>
          <a:off x="16459200" y="17564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56" name="テキスト ボックス 855">
          <a:extLst>
            <a:ext uri="{FF2B5EF4-FFF2-40B4-BE49-F238E27FC236}">
              <a16:creationId xmlns:a16="http://schemas.microsoft.com/office/drawing/2014/main" id="{15FA3017-9D56-4F46-BAE5-30169F0F3243}"/>
            </a:ext>
          </a:extLst>
        </xdr:cNvPr>
        <xdr:cNvSpPr txBox="1"/>
      </xdr:nvSpPr>
      <xdr:spPr>
        <a:xfrm>
          <a:off x="16049171" y="17421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57" name="直線コネクタ 856">
          <a:extLst>
            <a:ext uri="{FF2B5EF4-FFF2-40B4-BE49-F238E27FC236}">
              <a16:creationId xmlns:a16="http://schemas.microsoft.com/office/drawing/2014/main" id="{01E9D72D-DAFF-41DF-AC5A-D33D8D09FB1A}"/>
            </a:ext>
          </a:extLst>
        </xdr:cNvPr>
        <xdr:cNvCxnSpPr/>
      </xdr:nvCxnSpPr>
      <xdr:spPr>
        <a:xfrm>
          <a:off x="16459200" y="17106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58" name="テキスト ボックス 857">
          <a:extLst>
            <a:ext uri="{FF2B5EF4-FFF2-40B4-BE49-F238E27FC236}">
              <a16:creationId xmlns:a16="http://schemas.microsoft.com/office/drawing/2014/main" id="{5D1CCE14-7C94-4F66-A91B-8513EF6733D7}"/>
            </a:ext>
          </a:extLst>
        </xdr:cNvPr>
        <xdr:cNvSpPr txBox="1"/>
      </xdr:nvSpPr>
      <xdr:spPr>
        <a:xfrm>
          <a:off x="16049171" y="16964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59" name="直線コネクタ 858">
          <a:extLst>
            <a:ext uri="{FF2B5EF4-FFF2-40B4-BE49-F238E27FC236}">
              <a16:creationId xmlns:a16="http://schemas.microsoft.com/office/drawing/2014/main" id="{6D7477A7-1E7C-4A95-9C98-41D87CA2426B}"/>
            </a:ext>
          </a:extLst>
        </xdr:cNvPr>
        <xdr:cNvCxnSpPr/>
      </xdr:nvCxnSpPr>
      <xdr:spPr>
        <a:xfrm>
          <a:off x="16459200" y="1664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60" name="テキスト ボックス 859">
          <a:extLst>
            <a:ext uri="{FF2B5EF4-FFF2-40B4-BE49-F238E27FC236}">
              <a16:creationId xmlns:a16="http://schemas.microsoft.com/office/drawing/2014/main" id="{8AD6EDB3-67D6-4177-8990-3947B4151F61}"/>
            </a:ext>
          </a:extLst>
        </xdr:cNvPr>
        <xdr:cNvSpPr txBox="1"/>
      </xdr:nvSpPr>
      <xdr:spPr>
        <a:xfrm>
          <a:off x="16049171" y="1650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61" name="直線コネクタ 860">
          <a:extLst>
            <a:ext uri="{FF2B5EF4-FFF2-40B4-BE49-F238E27FC236}">
              <a16:creationId xmlns:a16="http://schemas.microsoft.com/office/drawing/2014/main" id="{737DBA0D-4D32-47A3-A4E8-C9960514A40E}"/>
            </a:ext>
          </a:extLst>
        </xdr:cNvPr>
        <xdr:cNvCxnSpPr/>
      </xdr:nvCxnSpPr>
      <xdr:spPr>
        <a:xfrm>
          <a:off x="16459200" y="16192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62" name="テキスト ボックス 861">
          <a:extLst>
            <a:ext uri="{FF2B5EF4-FFF2-40B4-BE49-F238E27FC236}">
              <a16:creationId xmlns:a16="http://schemas.microsoft.com/office/drawing/2014/main" id="{357CF8DE-D530-47CB-A736-F375972AE867}"/>
            </a:ext>
          </a:extLst>
        </xdr:cNvPr>
        <xdr:cNvSpPr txBox="1"/>
      </xdr:nvSpPr>
      <xdr:spPr>
        <a:xfrm>
          <a:off x="16049171" y="16050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63" name="【庁舎】&#10;一人当たり面積グラフ枠">
          <a:extLst>
            <a:ext uri="{FF2B5EF4-FFF2-40B4-BE49-F238E27FC236}">
              <a16:creationId xmlns:a16="http://schemas.microsoft.com/office/drawing/2014/main" id="{B9BFD636-A232-4711-A0F2-97C01FD8D5C5}"/>
            </a:ext>
          </a:extLst>
        </xdr:cNvPr>
        <xdr:cNvSpPr/>
      </xdr:nvSpPr>
      <xdr:spPr>
        <a:xfrm>
          <a:off x="16459200" y="1619250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35052</xdr:rowOff>
    </xdr:from>
    <xdr:to>
      <xdr:col>116</xdr:col>
      <xdr:colOff>62864</xdr:colOff>
      <xdr:row>106</xdr:row>
      <xdr:rowOff>99061</xdr:rowOff>
    </xdr:to>
    <xdr:cxnSp macro="">
      <xdr:nvCxnSpPr>
        <xdr:cNvPr id="864" name="直線コネクタ 863">
          <a:extLst>
            <a:ext uri="{FF2B5EF4-FFF2-40B4-BE49-F238E27FC236}">
              <a16:creationId xmlns:a16="http://schemas.microsoft.com/office/drawing/2014/main" id="{5F35F97A-A3A7-4ABD-B14E-321FD687749A}"/>
            </a:ext>
          </a:extLst>
        </xdr:cNvPr>
        <xdr:cNvCxnSpPr/>
      </xdr:nvCxnSpPr>
      <xdr:spPr>
        <a:xfrm flipV="1">
          <a:off x="19951064" y="16608552"/>
          <a:ext cx="0" cy="1092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102888</xdr:rowOff>
    </xdr:from>
    <xdr:ext cx="469744" cy="259045"/>
    <xdr:sp macro="" textlink="">
      <xdr:nvSpPr>
        <xdr:cNvPr id="865" name="【庁舎】&#10;一人当たり面積最小値テキスト">
          <a:extLst>
            <a:ext uri="{FF2B5EF4-FFF2-40B4-BE49-F238E27FC236}">
              <a16:creationId xmlns:a16="http://schemas.microsoft.com/office/drawing/2014/main" id="{15A9BB37-C1DC-4274-A07E-83F0C6B3F93A}"/>
            </a:ext>
          </a:extLst>
        </xdr:cNvPr>
        <xdr:cNvSpPr txBox="1"/>
      </xdr:nvSpPr>
      <xdr:spPr>
        <a:xfrm>
          <a:off x="19989800" y="177050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99061</xdr:rowOff>
    </xdr:from>
    <xdr:to>
      <xdr:col>116</xdr:col>
      <xdr:colOff>152400</xdr:colOff>
      <xdr:row>106</xdr:row>
      <xdr:rowOff>99061</xdr:rowOff>
    </xdr:to>
    <xdr:cxnSp macro="">
      <xdr:nvCxnSpPr>
        <xdr:cNvPr id="866" name="直線コネクタ 865">
          <a:extLst>
            <a:ext uri="{FF2B5EF4-FFF2-40B4-BE49-F238E27FC236}">
              <a16:creationId xmlns:a16="http://schemas.microsoft.com/office/drawing/2014/main" id="{766FD1D9-91F1-4FC5-B103-48485C743046}"/>
            </a:ext>
          </a:extLst>
        </xdr:cNvPr>
        <xdr:cNvCxnSpPr/>
      </xdr:nvCxnSpPr>
      <xdr:spPr>
        <a:xfrm>
          <a:off x="19881850" y="177012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153179</xdr:rowOff>
    </xdr:from>
    <xdr:ext cx="469744" cy="259045"/>
    <xdr:sp macro="" textlink="">
      <xdr:nvSpPr>
        <xdr:cNvPr id="867" name="【庁舎】&#10;一人当たり面積最大値テキスト">
          <a:extLst>
            <a:ext uri="{FF2B5EF4-FFF2-40B4-BE49-F238E27FC236}">
              <a16:creationId xmlns:a16="http://schemas.microsoft.com/office/drawing/2014/main" id="{967D887C-C3DC-414C-ACD8-F31D9B7DABC9}"/>
            </a:ext>
          </a:extLst>
        </xdr:cNvPr>
        <xdr:cNvSpPr txBox="1"/>
      </xdr:nvSpPr>
      <xdr:spPr>
        <a:xfrm>
          <a:off x="19989800" y="16383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35052</xdr:rowOff>
    </xdr:from>
    <xdr:to>
      <xdr:col>116</xdr:col>
      <xdr:colOff>152400</xdr:colOff>
      <xdr:row>100</xdr:row>
      <xdr:rowOff>35052</xdr:rowOff>
    </xdr:to>
    <xdr:cxnSp macro="">
      <xdr:nvCxnSpPr>
        <xdr:cNvPr id="868" name="直線コネクタ 867">
          <a:extLst>
            <a:ext uri="{FF2B5EF4-FFF2-40B4-BE49-F238E27FC236}">
              <a16:creationId xmlns:a16="http://schemas.microsoft.com/office/drawing/2014/main" id="{5B4ED602-6074-46E5-BA91-D46AA08C5923}"/>
            </a:ext>
          </a:extLst>
        </xdr:cNvPr>
        <xdr:cNvCxnSpPr/>
      </xdr:nvCxnSpPr>
      <xdr:spPr>
        <a:xfrm>
          <a:off x="19881850" y="1660855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75709</xdr:rowOff>
    </xdr:from>
    <xdr:ext cx="469744" cy="259045"/>
    <xdr:sp macro="" textlink="">
      <xdr:nvSpPr>
        <xdr:cNvPr id="869" name="【庁舎】&#10;一人当たり面積平均値テキスト">
          <a:extLst>
            <a:ext uri="{FF2B5EF4-FFF2-40B4-BE49-F238E27FC236}">
              <a16:creationId xmlns:a16="http://schemas.microsoft.com/office/drawing/2014/main" id="{9A616566-10C7-4A83-AA0B-8EBF323DEDE8}"/>
            </a:ext>
          </a:extLst>
        </xdr:cNvPr>
        <xdr:cNvSpPr txBox="1"/>
      </xdr:nvSpPr>
      <xdr:spPr>
        <a:xfrm>
          <a:off x="19989800" y="171635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52832</xdr:rowOff>
    </xdr:from>
    <xdr:to>
      <xdr:col>116</xdr:col>
      <xdr:colOff>114300</xdr:colOff>
      <xdr:row>104</xdr:row>
      <xdr:rowOff>154432</xdr:rowOff>
    </xdr:to>
    <xdr:sp macro="" textlink="">
      <xdr:nvSpPr>
        <xdr:cNvPr id="870" name="フローチャート: 判断 869">
          <a:extLst>
            <a:ext uri="{FF2B5EF4-FFF2-40B4-BE49-F238E27FC236}">
              <a16:creationId xmlns:a16="http://schemas.microsoft.com/office/drawing/2014/main" id="{7D5FFBEB-3DC7-4AD7-8F02-6785BE4B189F}"/>
            </a:ext>
          </a:extLst>
        </xdr:cNvPr>
        <xdr:cNvSpPr/>
      </xdr:nvSpPr>
      <xdr:spPr>
        <a:xfrm>
          <a:off x="1990090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43687</xdr:rowOff>
    </xdr:from>
    <xdr:to>
      <xdr:col>112</xdr:col>
      <xdr:colOff>38100</xdr:colOff>
      <xdr:row>104</xdr:row>
      <xdr:rowOff>145287</xdr:rowOff>
    </xdr:to>
    <xdr:sp macro="" textlink="">
      <xdr:nvSpPr>
        <xdr:cNvPr id="871" name="フローチャート: 判断 870">
          <a:extLst>
            <a:ext uri="{FF2B5EF4-FFF2-40B4-BE49-F238E27FC236}">
              <a16:creationId xmlns:a16="http://schemas.microsoft.com/office/drawing/2014/main" id="{8BC27962-6466-49E5-A7E0-D5924FCE8F62}"/>
            </a:ext>
          </a:extLst>
        </xdr:cNvPr>
        <xdr:cNvSpPr/>
      </xdr:nvSpPr>
      <xdr:spPr>
        <a:xfrm>
          <a:off x="19157950" y="1730298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52832</xdr:rowOff>
    </xdr:from>
    <xdr:to>
      <xdr:col>107</xdr:col>
      <xdr:colOff>101600</xdr:colOff>
      <xdr:row>104</xdr:row>
      <xdr:rowOff>154432</xdr:rowOff>
    </xdr:to>
    <xdr:sp macro="" textlink="">
      <xdr:nvSpPr>
        <xdr:cNvPr id="872" name="フローチャート: 判断 871">
          <a:extLst>
            <a:ext uri="{FF2B5EF4-FFF2-40B4-BE49-F238E27FC236}">
              <a16:creationId xmlns:a16="http://schemas.microsoft.com/office/drawing/2014/main" id="{3A8EE356-D9EC-487F-9679-6DF9FA9B3061}"/>
            </a:ext>
          </a:extLst>
        </xdr:cNvPr>
        <xdr:cNvSpPr/>
      </xdr:nvSpPr>
      <xdr:spPr>
        <a:xfrm>
          <a:off x="18345150" y="1731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61976</xdr:rowOff>
    </xdr:from>
    <xdr:to>
      <xdr:col>102</xdr:col>
      <xdr:colOff>165100</xdr:colOff>
      <xdr:row>104</xdr:row>
      <xdr:rowOff>163576</xdr:rowOff>
    </xdr:to>
    <xdr:sp macro="" textlink="">
      <xdr:nvSpPr>
        <xdr:cNvPr id="873" name="フローチャート: 判断 872">
          <a:extLst>
            <a:ext uri="{FF2B5EF4-FFF2-40B4-BE49-F238E27FC236}">
              <a16:creationId xmlns:a16="http://schemas.microsoft.com/office/drawing/2014/main" id="{82CF2926-A494-4161-A9F2-0521A38C8D47}"/>
            </a:ext>
          </a:extLst>
        </xdr:cNvPr>
        <xdr:cNvSpPr/>
      </xdr:nvSpPr>
      <xdr:spPr>
        <a:xfrm>
          <a:off x="17551400" y="17321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66548</xdr:rowOff>
    </xdr:from>
    <xdr:to>
      <xdr:col>98</xdr:col>
      <xdr:colOff>38100</xdr:colOff>
      <xdr:row>104</xdr:row>
      <xdr:rowOff>168148</xdr:rowOff>
    </xdr:to>
    <xdr:sp macro="" textlink="">
      <xdr:nvSpPr>
        <xdr:cNvPr id="874" name="フローチャート: 判断 873">
          <a:extLst>
            <a:ext uri="{FF2B5EF4-FFF2-40B4-BE49-F238E27FC236}">
              <a16:creationId xmlns:a16="http://schemas.microsoft.com/office/drawing/2014/main" id="{F2C10607-BBD8-4FAF-8E9B-D77E2A4B150D}"/>
            </a:ext>
          </a:extLst>
        </xdr:cNvPr>
        <xdr:cNvSpPr/>
      </xdr:nvSpPr>
      <xdr:spPr>
        <a:xfrm>
          <a:off x="16757650" y="1732584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7FCFD34C-24CF-4C67-80B6-6F0E6F17493C}"/>
            </a:ext>
          </a:extLst>
        </xdr:cNvPr>
        <xdr:cNvSpPr txBox="1"/>
      </xdr:nvSpPr>
      <xdr:spPr>
        <a:xfrm>
          <a:off x="197802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9EAF2035-2FE9-4DA7-97FE-6C8C6E0D060B}"/>
            </a:ext>
          </a:extLst>
        </xdr:cNvPr>
        <xdr:cNvSpPr txBox="1"/>
      </xdr:nvSpPr>
      <xdr:spPr>
        <a:xfrm>
          <a:off x="190309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BB6F6DAA-CFE8-4E23-A472-F5E7972E180E}"/>
            </a:ext>
          </a:extLst>
        </xdr:cNvPr>
        <xdr:cNvSpPr txBox="1"/>
      </xdr:nvSpPr>
      <xdr:spPr>
        <a:xfrm>
          <a:off x="1822450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16A04F2-2076-49C9-B88C-71B7E1EEC697}"/>
            </a:ext>
          </a:extLst>
        </xdr:cNvPr>
        <xdr:cNvSpPr txBox="1"/>
      </xdr:nvSpPr>
      <xdr:spPr>
        <a:xfrm>
          <a:off x="174307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BC1DC971-9C91-40F4-8605-5EDF359A8F10}"/>
            </a:ext>
          </a:extLst>
        </xdr:cNvPr>
        <xdr:cNvSpPr txBox="1"/>
      </xdr:nvSpPr>
      <xdr:spPr>
        <a:xfrm>
          <a:off x="16630650" y="1847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139700</xdr:rowOff>
    </xdr:from>
    <xdr:to>
      <xdr:col>116</xdr:col>
      <xdr:colOff>114300</xdr:colOff>
      <xdr:row>105</xdr:row>
      <xdr:rowOff>69850</xdr:rowOff>
    </xdr:to>
    <xdr:sp macro="" textlink="">
      <xdr:nvSpPr>
        <xdr:cNvPr id="880" name="楕円 879">
          <a:extLst>
            <a:ext uri="{FF2B5EF4-FFF2-40B4-BE49-F238E27FC236}">
              <a16:creationId xmlns:a16="http://schemas.microsoft.com/office/drawing/2014/main" id="{1D22D65B-D71B-4D2F-B824-0739763C5266}"/>
            </a:ext>
          </a:extLst>
        </xdr:cNvPr>
        <xdr:cNvSpPr/>
      </xdr:nvSpPr>
      <xdr:spPr>
        <a:xfrm>
          <a:off x="199009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118127</xdr:rowOff>
    </xdr:from>
    <xdr:ext cx="469744" cy="259045"/>
    <xdr:sp macro="" textlink="">
      <xdr:nvSpPr>
        <xdr:cNvPr id="881" name="【庁舎】&#10;一人当たり面積該当値テキスト">
          <a:extLst>
            <a:ext uri="{FF2B5EF4-FFF2-40B4-BE49-F238E27FC236}">
              <a16:creationId xmlns:a16="http://schemas.microsoft.com/office/drawing/2014/main" id="{AA4263A8-DAF6-4333-876E-C9FD97753BFA}"/>
            </a:ext>
          </a:extLst>
        </xdr:cNvPr>
        <xdr:cNvSpPr txBox="1"/>
      </xdr:nvSpPr>
      <xdr:spPr>
        <a:xfrm>
          <a:off x="19989800" y="1737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144272</xdr:rowOff>
    </xdr:from>
    <xdr:to>
      <xdr:col>112</xdr:col>
      <xdr:colOff>38100</xdr:colOff>
      <xdr:row>105</xdr:row>
      <xdr:rowOff>74422</xdr:rowOff>
    </xdr:to>
    <xdr:sp macro="" textlink="">
      <xdr:nvSpPr>
        <xdr:cNvPr id="882" name="楕円 881">
          <a:extLst>
            <a:ext uri="{FF2B5EF4-FFF2-40B4-BE49-F238E27FC236}">
              <a16:creationId xmlns:a16="http://schemas.microsoft.com/office/drawing/2014/main" id="{1F836B70-AEBA-4523-B8E2-E64CF98D1371}"/>
            </a:ext>
          </a:extLst>
        </xdr:cNvPr>
        <xdr:cNvSpPr/>
      </xdr:nvSpPr>
      <xdr:spPr>
        <a:xfrm>
          <a:off x="19157950" y="1740357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19050</xdr:rowOff>
    </xdr:from>
    <xdr:to>
      <xdr:col>116</xdr:col>
      <xdr:colOff>63500</xdr:colOff>
      <xdr:row>105</xdr:row>
      <xdr:rowOff>23622</xdr:rowOff>
    </xdr:to>
    <xdr:cxnSp macro="">
      <xdr:nvCxnSpPr>
        <xdr:cNvPr id="883" name="直線コネクタ 882">
          <a:extLst>
            <a:ext uri="{FF2B5EF4-FFF2-40B4-BE49-F238E27FC236}">
              <a16:creationId xmlns:a16="http://schemas.microsoft.com/office/drawing/2014/main" id="{9B25CE80-CD1E-460C-9006-3A5959C35216}"/>
            </a:ext>
          </a:extLst>
        </xdr:cNvPr>
        <xdr:cNvCxnSpPr/>
      </xdr:nvCxnSpPr>
      <xdr:spPr>
        <a:xfrm flipV="1">
          <a:off x="19202400" y="17449800"/>
          <a:ext cx="7493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144272</xdr:rowOff>
    </xdr:from>
    <xdr:to>
      <xdr:col>107</xdr:col>
      <xdr:colOff>101600</xdr:colOff>
      <xdr:row>105</xdr:row>
      <xdr:rowOff>74422</xdr:rowOff>
    </xdr:to>
    <xdr:sp macro="" textlink="">
      <xdr:nvSpPr>
        <xdr:cNvPr id="884" name="楕円 883">
          <a:extLst>
            <a:ext uri="{FF2B5EF4-FFF2-40B4-BE49-F238E27FC236}">
              <a16:creationId xmlns:a16="http://schemas.microsoft.com/office/drawing/2014/main" id="{70E7F30A-B7CB-44FB-BAC7-1C4BDA410DC2}"/>
            </a:ext>
          </a:extLst>
        </xdr:cNvPr>
        <xdr:cNvSpPr/>
      </xdr:nvSpPr>
      <xdr:spPr>
        <a:xfrm>
          <a:off x="18345150" y="1740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23622</xdr:rowOff>
    </xdr:from>
    <xdr:to>
      <xdr:col>111</xdr:col>
      <xdr:colOff>177800</xdr:colOff>
      <xdr:row>105</xdr:row>
      <xdr:rowOff>23622</xdr:rowOff>
    </xdr:to>
    <xdr:cxnSp macro="">
      <xdr:nvCxnSpPr>
        <xdr:cNvPr id="885" name="直線コネクタ 884">
          <a:extLst>
            <a:ext uri="{FF2B5EF4-FFF2-40B4-BE49-F238E27FC236}">
              <a16:creationId xmlns:a16="http://schemas.microsoft.com/office/drawing/2014/main" id="{1728CCB2-49F1-4D7E-8A7B-C33C57749781}"/>
            </a:ext>
          </a:extLst>
        </xdr:cNvPr>
        <xdr:cNvCxnSpPr/>
      </xdr:nvCxnSpPr>
      <xdr:spPr>
        <a:xfrm>
          <a:off x="18395950" y="17454372"/>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112268</xdr:rowOff>
    </xdr:from>
    <xdr:to>
      <xdr:col>102</xdr:col>
      <xdr:colOff>165100</xdr:colOff>
      <xdr:row>105</xdr:row>
      <xdr:rowOff>42418</xdr:rowOff>
    </xdr:to>
    <xdr:sp macro="" textlink="">
      <xdr:nvSpPr>
        <xdr:cNvPr id="886" name="楕円 885">
          <a:extLst>
            <a:ext uri="{FF2B5EF4-FFF2-40B4-BE49-F238E27FC236}">
              <a16:creationId xmlns:a16="http://schemas.microsoft.com/office/drawing/2014/main" id="{237AE243-AEC5-4C79-9D2E-22140F6B528F}"/>
            </a:ext>
          </a:extLst>
        </xdr:cNvPr>
        <xdr:cNvSpPr/>
      </xdr:nvSpPr>
      <xdr:spPr>
        <a:xfrm>
          <a:off x="17551400" y="1737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163068</xdr:rowOff>
    </xdr:from>
    <xdr:to>
      <xdr:col>107</xdr:col>
      <xdr:colOff>50800</xdr:colOff>
      <xdr:row>105</xdr:row>
      <xdr:rowOff>23622</xdr:rowOff>
    </xdr:to>
    <xdr:cxnSp macro="">
      <xdr:nvCxnSpPr>
        <xdr:cNvPr id="887" name="直線コネクタ 886">
          <a:extLst>
            <a:ext uri="{FF2B5EF4-FFF2-40B4-BE49-F238E27FC236}">
              <a16:creationId xmlns:a16="http://schemas.microsoft.com/office/drawing/2014/main" id="{BDF8EEC1-45CC-4B0B-9776-677CEF9CD275}"/>
            </a:ext>
          </a:extLst>
        </xdr:cNvPr>
        <xdr:cNvCxnSpPr/>
      </xdr:nvCxnSpPr>
      <xdr:spPr>
        <a:xfrm>
          <a:off x="17602200" y="17422368"/>
          <a:ext cx="79375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102</xdr:row>
      <xdr:rowOff>161814</xdr:rowOff>
    </xdr:from>
    <xdr:ext cx="469744" cy="259045"/>
    <xdr:sp macro="" textlink="">
      <xdr:nvSpPr>
        <xdr:cNvPr id="888" name="n_1aveValue【庁舎】&#10;一人当たり面積">
          <a:extLst>
            <a:ext uri="{FF2B5EF4-FFF2-40B4-BE49-F238E27FC236}">
              <a16:creationId xmlns:a16="http://schemas.microsoft.com/office/drawing/2014/main" id="{4F91E449-BBA7-43FB-84E3-C8EF5A71E7D9}"/>
            </a:ext>
          </a:extLst>
        </xdr:cNvPr>
        <xdr:cNvSpPr txBox="1"/>
      </xdr:nvSpPr>
      <xdr:spPr>
        <a:xfrm>
          <a:off x="18980227" y="17078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170959</xdr:rowOff>
    </xdr:from>
    <xdr:ext cx="469744" cy="259045"/>
    <xdr:sp macro="" textlink="">
      <xdr:nvSpPr>
        <xdr:cNvPr id="889" name="n_2aveValue【庁舎】&#10;一人当たり面積">
          <a:extLst>
            <a:ext uri="{FF2B5EF4-FFF2-40B4-BE49-F238E27FC236}">
              <a16:creationId xmlns:a16="http://schemas.microsoft.com/office/drawing/2014/main" id="{C1342F0C-938F-422D-8393-D64FD4E3315C}"/>
            </a:ext>
          </a:extLst>
        </xdr:cNvPr>
        <xdr:cNvSpPr txBox="1"/>
      </xdr:nvSpPr>
      <xdr:spPr>
        <a:xfrm>
          <a:off x="18180127" y="17087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8653</xdr:rowOff>
    </xdr:from>
    <xdr:ext cx="469744" cy="259045"/>
    <xdr:sp macro="" textlink="">
      <xdr:nvSpPr>
        <xdr:cNvPr id="890" name="n_3aveValue【庁舎】&#10;一人当たり面積">
          <a:extLst>
            <a:ext uri="{FF2B5EF4-FFF2-40B4-BE49-F238E27FC236}">
              <a16:creationId xmlns:a16="http://schemas.microsoft.com/office/drawing/2014/main" id="{F508EBBD-D9C3-46CF-9D2B-C36C400DC08D}"/>
            </a:ext>
          </a:extLst>
        </xdr:cNvPr>
        <xdr:cNvSpPr txBox="1"/>
      </xdr:nvSpPr>
      <xdr:spPr>
        <a:xfrm>
          <a:off x="17386377" y="17096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13225</xdr:rowOff>
    </xdr:from>
    <xdr:ext cx="469744" cy="259045"/>
    <xdr:sp macro="" textlink="">
      <xdr:nvSpPr>
        <xdr:cNvPr id="891" name="n_4aveValue【庁舎】&#10;一人当たり面積">
          <a:extLst>
            <a:ext uri="{FF2B5EF4-FFF2-40B4-BE49-F238E27FC236}">
              <a16:creationId xmlns:a16="http://schemas.microsoft.com/office/drawing/2014/main" id="{B3E7E849-AAFF-4C29-A8BF-28B561DF86B5}"/>
            </a:ext>
          </a:extLst>
        </xdr:cNvPr>
        <xdr:cNvSpPr txBox="1"/>
      </xdr:nvSpPr>
      <xdr:spPr>
        <a:xfrm>
          <a:off x="16592627" y="17101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105</xdr:row>
      <xdr:rowOff>65549</xdr:rowOff>
    </xdr:from>
    <xdr:ext cx="469744" cy="259045"/>
    <xdr:sp macro="" textlink="">
      <xdr:nvSpPr>
        <xdr:cNvPr id="892" name="n_1mainValue【庁舎】&#10;一人当たり面積">
          <a:extLst>
            <a:ext uri="{FF2B5EF4-FFF2-40B4-BE49-F238E27FC236}">
              <a16:creationId xmlns:a16="http://schemas.microsoft.com/office/drawing/2014/main" id="{84AAA495-64CA-41D1-9BDE-05F9E5E05B21}"/>
            </a:ext>
          </a:extLst>
        </xdr:cNvPr>
        <xdr:cNvSpPr txBox="1"/>
      </xdr:nvSpPr>
      <xdr:spPr>
        <a:xfrm>
          <a:off x="18980227" y="1749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65549</xdr:rowOff>
    </xdr:from>
    <xdr:ext cx="469744" cy="259045"/>
    <xdr:sp macro="" textlink="">
      <xdr:nvSpPr>
        <xdr:cNvPr id="893" name="n_2mainValue【庁舎】&#10;一人当たり面積">
          <a:extLst>
            <a:ext uri="{FF2B5EF4-FFF2-40B4-BE49-F238E27FC236}">
              <a16:creationId xmlns:a16="http://schemas.microsoft.com/office/drawing/2014/main" id="{C9A3391B-2D6D-413F-9CD7-9D2A771EC93E}"/>
            </a:ext>
          </a:extLst>
        </xdr:cNvPr>
        <xdr:cNvSpPr txBox="1"/>
      </xdr:nvSpPr>
      <xdr:spPr>
        <a:xfrm>
          <a:off x="18180127" y="17496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33545</xdr:rowOff>
    </xdr:from>
    <xdr:ext cx="469744" cy="259045"/>
    <xdr:sp macro="" textlink="">
      <xdr:nvSpPr>
        <xdr:cNvPr id="894" name="n_3mainValue【庁舎】&#10;一人当たり面積">
          <a:extLst>
            <a:ext uri="{FF2B5EF4-FFF2-40B4-BE49-F238E27FC236}">
              <a16:creationId xmlns:a16="http://schemas.microsoft.com/office/drawing/2014/main" id="{CE6585EB-F89F-4083-BE9D-A0E54F7CC3B9}"/>
            </a:ext>
          </a:extLst>
        </xdr:cNvPr>
        <xdr:cNvSpPr txBox="1"/>
      </xdr:nvSpPr>
      <xdr:spPr>
        <a:xfrm>
          <a:off x="17386377" y="1746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95" name="正方形/長方形 894">
          <a:extLst>
            <a:ext uri="{FF2B5EF4-FFF2-40B4-BE49-F238E27FC236}">
              <a16:creationId xmlns:a16="http://schemas.microsoft.com/office/drawing/2014/main" id="{68CCA2F7-F591-45D3-9C82-717E979AC3B9}"/>
            </a:ext>
          </a:extLst>
        </xdr:cNvPr>
        <xdr:cNvSpPr/>
      </xdr:nvSpPr>
      <xdr:spPr>
        <a:xfrm>
          <a:off x="685800" y="18859500"/>
          <a:ext cx="200406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96" name="正方形/長方形 895">
          <a:extLst>
            <a:ext uri="{FF2B5EF4-FFF2-40B4-BE49-F238E27FC236}">
              <a16:creationId xmlns:a16="http://schemas.microsoft.com/office/drawing/2014/main" id="{36CDD5C2-A204-4E4B-A49D-80FA2C89D75F}"/>
            </a:ext>
          </a:extLst>
        </xdr:cNvPr>
        <xdr:cNvSpPr/>
      </xdr:nvSpPr>
      <xdr:spPr>
        <a:xfrm>
          <a:off x="685800" y="18923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97" name="テキスト ボックス 896">
          <a:extLst>
            <a:ext uri="{FF2B5EF4-FFF2-40B4-BE49-F238E27FC236}">
              <a16:creationId xmlns:a16="http://schemas.microsoft.com/office/drawing/2014/main" id="{E4507AF0-1D89-4C7D-B693-5EA3E4926D12}"/>
            </a:ext>
          </a:extLst>
        </xdr:cNvPr>
        <xdr:cNvSpPr txBox="1"/>
      </xdr:nvSpPr>
      <xdr:spPr>
        <a:xfrm>
          <a:off x="762000" y="19177000"/>
          <a:ext cx="198755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類似団体平均と比べ特に有形固定資産減価償却率が高いものは、福祉施設である。</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福祉施設については、</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施設について令和５年度末で廃止し、２施設については、あり方の検討を含め複合化に向けた検討を進めているところである。</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また、市民会館については、昭和４０年代に整備された市民会館について令和４年度に建替えが完了したため有形固定資産減価償却率が改善している。</a:t>
          </a:r>
        </a:p>
        <a:p>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市民会館の一人当たり面積が高くなっているが、旧の市民会館を解体中であり、令和６年度に解体が完了し、一人当たり面積も減少する見込みである。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solidFill>
                <a:schemeClr val="tx1"/>
              </a:solidFill>
              <a:latin typeface="ＭＳ Ｐゴシック" panose="020B0600070205080204" pitchFamily="50" charset="-128"/>
              <a:ea typeface="ＭＳ Ｐゴシック" panose="020B0600070205080204" pitchFamily="50" charset="-128"/>
            </a:rPr>
            <a:t>　前年度と比較し、基準財政収入額が、主に地方税及び個人消費の回復や物価上昇などに伴う地方消費税交付金の増により</a:t>
          </a:r>
          <a:r>
            <a:rPr kumimoji="1" lang="en-US" altLang="ja-JP" sz="1250">
              <a:solidFill>
                <a:schemeClr val="tx1"/>
              </a:solidFill>
              <a:latin typeface="ＭＳ Ｐゴシック" panose="020B0600070205080204" pitchFamily="50" charset="-128"/>
              <a:ea typeface="ＭＳ Ｐゴシック" panose="020B0600070205080204" pitchFamily="50" charset="-128"/>
            </a:rPr>
            <a:t>7</a:t>
          </a:r>
          <a:r>
            <a:rPr kumimoji="1" lang="ja-JP" altLang="en-US" sz="1250">
              <a:solidFill>
                <a:schemeClr val="tx1"/>
              </a:solidFill>
              <a:latin typeface="ＭＳ Ｐゴシック" panose="020B0600070205080204" pitchFamily="50" charset="-128"/>
              <a:ea typeface="ＭＳ Ｐゴシック" panose="020B0600070205080204" pitchFamily="50" charset="-128"/>
            </a:rPr>
            <a:t>億</a:t>
          </a:r>
          <a:r>
            <a:rPr kumimoji="1" lang="en-US" altLang="ja-JP" sz="1250">
              <a:solidFill>
                <a:schemeClr val="tx1"/>
              </a:solidFill>
              <a:latin typeface="ＭＳ Ｐゴシック" panose="020B0600070205080204" pitchFamily="50" charset="-128"/>
              <a:ea typeface="ＭＳ Ｐゴシック" panose="020B0600070205080204" pitchFamily="50" charset="-128"/>
            </a:rPr>
            <a:t>5,113</a:t>
          </a:r>
          <a:r>
            <a:rPr kumimoji="1" lang="ja-JP" altLang="en-US" sz="1250">
              <a:solidFill>
                <a:schemeClr val="tx1"/>
              </a:solidFill>
              <a:latin typeface="ＭＳ Ｐゴシック" panose="020B0600070205080204" pitchFamily="50" charset="-128"/>
              <a:ea typeface="ＭＳ Ｐゴシック" panose="020B0600070205080204" pitchFamily="50" charset="-128"/>
            </a:rPr>
            <a:t>万円増加したものの、基準財政需要額が、高齢者保健福祉費や臨時財政対策債償還基金費等の増により</a:t>
          </a:r>
          <a:r>
            <a:rPr kumimoji="1" lang="en-US" altLang="ja-JP" sz="1250">
              <a:solidFill>
                <a:schemeClr val="tx1"/>
              </a:solidFill>
              <a:latin typeface="ＭＳ Ｐゴシック" panose="020B0600070205080204" pitchFamily="50" charset="-128"/>
              <a:ea typeface="ＭＳ Ｐゴシック" panose="020B0600070205080204" pitchFamily="50" charset="-128"/>
            </a:rPr>
            <a:t>20</a:t>
          </a:r>
          <a:r>
            <a:rPr kumimoji="1" lang="ja-JP" altLang="en-US" sz="1250">
              <a:solidFill>
                <a:schemeClr val="tx1"/>
              </a:solidFill>
              <a:latin typeface="ＭＳ Ｐゴシック" panose="020B0600070205080204" pitchFamily="50" charset="-128"/>
              <a:ea typeface="ＭＳ Ｐゴシック" panose="020B0600070205080204" pitchFamily="50" charset="-128"/>
            </a:rPr>
            <a:t>億</a:t>
          </a:r>
          <a:r>
            <a:rPr kumimoji="1" lang="en-US" altLang="ja-JP" sz="1250">
              <a:solidFill>
                <a:schemeClr val="tx1"/>
              </a:solidFill>
              <a:latin typeface="ＭＳ Ｐゴシック" panose="020B0600070205080204" pitchFamily="50" charset="-128"/>
              <a:ea typeface="ＭＳ Ｐゴシック" panose="020B0600070205080204" pitchFamily="50" charset="-128"/>
            </a:rPr>
            <a:t>5,879</a:t>
          </a:r>
          <a:r>
            <a:rPr kumimoji="1" lang="ja-JP" altLang="en-US" sz="1250">
              <a:solidFill>
                <a:schemeClr val="tx1"/>
              </a:solidFill>
              <a:latin typeface="ＭＳ Ｐゴシック" panose="020B0600070205080204" pitchFamily="50" charset="-128"/>
              <a:ea typeface="ＭＳ Ｐゴシック" panose="020B0600070205080204" pitchFamily="50" charset="-128"/>
            </a:rPr>
            <a:t>万円増加したことから、</a:t>
          </a:r>
          <a:r>
            <a:rPr kumimoji="1" lang="en-US" altLang="ja-JP" sz="1250">
              <a:solidFill>
                <a:schemeClr val="tx1"/>
              </a:solidFill>
              <a:latin typeface="ＭＳ Ｐゴシック" panose="020B0600070205080204" pitchFamily="50" charset="-128"/>
              <a:ea typeface="ＭＳ Ｐゴシック" panose="020B0600070205080204" pitchFamily="50" charset="-128"/>
            </a:rPr>
            <a:t>0.02</a:t>
          </a:r>
          <a:r>
            <a:rPr kumimoji="1" lang="ja-JP" altLang="en-US" sz="1250">
              <a:solidFill>
                <a:schemeClr val="tx1"/>
              </a:solidFill>
              <a:latin typeface="ＭＳ Ｐゴシック" panose="020B0600070205080204" pitchFamily="50" charset="-128"/>
              <a:ea typeface="ＭＳ Ｐゴシック" panose="020B0600070205080204" pitchFamily="50" charset="-128"/>
            </a:rPr>
            <a:t>ポイント低下した。</a:t>
          </a:r>
        </a:p>
        <a:p>
          <a:r>
            <a:rPr kumimoji="1" lang="ja-JP" altLang="en-US" sz="1250">
              <a:solidFill>
                <a:schemeClr val="tx1"/>
              </a:solidFill>
              <a:latin typeface="ＭＳ Ｐゴシック" panose="020B0600070205080204" pitchFamily="50" charset="-128"/>
              <a:ea typeface="ＭＳ Ｐゴシック" panose="020B0600070205080204" pitchFamily="50" charset="-128"/>
            </a:rPr>
            <a:t>　類似団体内平均値と同数値であるものの、今後生産年齢人口の減少や社会保障関係費の増加が見込まれることから、本市の魅力を高める施策を展開するとともに、行政サービス提供の効率化を図り、健全財政の維持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54428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26628"/>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140805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54428</xdr:rowOff>
    </xdr:from>
    <xdr:to>
      <xdr:col>24</xdr:col>
      <xdr:colOff>12700</xdr:colOff>
      <xdr:row>36</xdr:row>
      <xdr:rowOff>54428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162378</xdr:rowOff>
    </xdr:from>
    <xdr:to>
      <xdr:col>23</xdr:col>
      <xdr:colOff>133350</xdr:colOff>
      <xdr:row>42</xdr:row>
      <xdr:rowOff>25400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91828"/>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118127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7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145143</xdr:rowOff>
    </xdr:from>
    <xdr:to>
      <xdr:col>19</xdr:col>
      <xdr:colOff>133350</xdr:colOff>
      <xdr:row>41</xdr:row>
      <xdr:rowOff>162378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745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110672</xdr:rowOff>
    </xdr:from>
    <xdr:to>
      <xdr:col>15</xdr:col>
      <xdr:colOff>82550</xdr:colOff>
      <xdr:row>41</xdr:row>
      <xdr:rowOff>145143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93435</xdr:rowOff>
    </xdr:from>
    <xdr:to>
      <xdr:col>11</xdr:col>
      <xdr:colOff>31750</xdr:colOff>
      <xdr:row>41</xdr:row>
      <xdr:rowOff>110672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228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162577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111578</xdr:rowOff>
    </xdr:from>
    <xdr:to>
      <xdr:col>19</xdr:col>
      <xdr:colOff>184150</xdr:colOff>
      <xdr:row>42</xdr:row>
      <xdr:rowOff>41728</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94343</xdr:rowOff>
    </xdr:from>
    <xdr:to>
      <xdr:col>15</xdr:col>
      <xdr:colOff>133350</xdr:colOff>
      <xdr:row>42</xdr:row>
      <xdr:rowOff>24493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34670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59872</xdr:rowOff>
    </xdr:from>
    <xdr:to>
      <xdr:col>11</xdr:col>
      <xdr:colOff>82550</xdr:colOff>
      <xdr:row>41</xdr:row>
      <xdr:rowOff>161472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154412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50">
              <a:solidFill>
                <a:schemeClr val="tx1"/>
              </a:solidFill>
              <a:latin typeface="ＭＳ Ｐゴシック" panose="020B0600070205080204" pitchFamily="50" charset="-128"/>
              <a:ea typeface="ＭＳ Ｐゴシック" panose="020B0600070205080204" pitchFamily="50" charset="-128"/>
            </a:rPr>
            <a:t>　前年度と比較し、経常一般財源については、地方税及び地方交付税が増加したことなどから、全体で</a:t>
          </a:r>
          <a:r>
            <a:rPr kumimoji="1" lang="en-US" altLang="ja-JP" sz="1150">
              <a:solidFill>
                <a:schemeClr val="tx1"/>
              </a:solidFill>
              <a:latin typeface="ＭＳ Ｐゴシック" panose="020B0600070205080204" pitchFamily="50" charset="-128"/>
              <a:ea typeface="ＭＳ Ｐゴシック" panose="020B0600070205080204" pitchFamily="50" charset="-128"/>
            </a:rPr>
            <a:t>12</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2,836</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万円の増加となった。</a:t>
          </a:r>
        </a:p>
        <a:p>
          <a:r>
            <a:rPr kumimoji="1" lang="ja-JP" altLang="en-US" sz="1150">
              <a:solidFill>
                <a:schemeClr val="tx1"/>
              </a:solidFill>
              <a:latin typeface="ＭＳ Ｐゴシック" panose="020B0600070205080204" pitchFamily="50" charset="-128"/>
              <a:ea typeface="ＭＳ Ｐゴシック" panose="020B0600070205080204" pitchFamily="50" charset="-128"/>
            </a:rPr>
            <a:t>　一方、経常経費に充当する一般財源の総額については、生活保護費や保育給付費等の扶助費が</a:t>
          </a:r>
          <a:r>
            <a:rPr kumimoji="1" lang="en-US" altLang="ja-JP" sz="1150">
              <a:solidFill>
                <a:schemeClr val="tx1"/>
              </a:solidFill>
              <a:latin typeface="ＭＳ Ｐゴシック" panose="020B0600070205080204" pitchFamily="50" charset="-128"/>
              <a:ea typeface="ＭＳ Ｐゴシック" panose="020B0600070205080204" pitchFamily="50" charset="-128"/>
            </a:rPr>
            <a:t>10</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7,205</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万円増加したことや、小学校給食費無償化の通年化などにより補助費等が</a:t>
          </a:r>
          <a:r>
            <a:rPr kumimoji="1" lang="en-US" altLang="ja-JP" sz="1150">
              <a:solidFill>
                <a:schemeClr val="tx1"/>
              </a:solidFill>
              <a:latin typeface="ＭＳ Ｐゴシック" panose="020B0600070205080204" pitchFamily="50" charset="-128"/>
              <a:ea typeface="ＭＳ Ｐゴシック" panose="020B0600070205080204" pitchFamily="50" charset="-128"/>
            </a:rPr>
            <a:t>6</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4,251</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万円増加したことなどから、全体で</a:t>
          </a:r>
          <a:r>
            <a:rPr kumimoji="1" lang="en-US" altLang="ja-JP" sz="1150">
              <a:solidFill>
                <a:schemeClr val="tx1"/>
              </a:solidFill>
              <a:latin typeface="ＭＳ Ｐゴシック" panose="020B0600070205080204" pitchFamily="50" charset="-128"/>
              <a:ea typeface="ＭＳ Ｐゴシック" panose="020B0600070205080204" pitchFamily="50" charset="-128"/>
            </a:rPr>
            <a:t>18</a:t>
          </a:r>
          <a:r>
            <a:rPr kumimoji="1" lang="ja-JP" altLang="en-US" sz="1150">
              <a:solidFill>
                <a:schemeClr val="tx1"/>
              </a:solidFill>
              <a:latin typeface="ＭＳ Ｐゴシック" panose="020B0600070205080204" pitchFamily="50" charset="-128"/>
              <a:ea typeface="ＭＳ Ｐゴシック" panose="020B0600070205080204" pitchFamily="50" charset="-128"/>
            </a:rPr>
            <a:t>億</a:t>
          </a:r>
          <a:r>
            <a:rPr kumimoji="1" lang="en-US" altLang="ja-JP" sz="1150">
              <a:solidFill>
                <a:schemeClr val="tx1"/>
              </a:solidFill>
              <a:latin typeface="ＭＳ Ｐゴシック" panose="020B0600070205080204" pitchFamily="50" charset="-128"/>
              <a:ea typeface="ＭＳ Ｐゴシック" panose="020B0600070205080204" pitchFamily="50" charset="-128"/>
            </a:rPr>
            <a:t>6,760</a:t>
          </a:r>
          <a:r>
            <a:rPr kumimoji="1" lang="ja-JP" altLang="en-US" sz="1150">
              <a:solidFill>
                <a:schemeClr val="tx1"/>
              </a:solidFill>
              <a:latin typeface="ＭＳ Ｐゴシック" panose="020B0600070205080204" pitchFamily="50" charset="-128"/>
              <a:ea typeface="ＭＳ Ｐゴシック" panose="020B0600070205080204" pitchFamily="50" charset="-128"/>
            </a:rPr>
            <a:t>万円の増加となった。</a:t>
          </a:r>
        </a:p>
        <a:p>
          <a:r>
            <a:rPr kumimoji="1" lang="ja-JP" altLang="en-US" sz="1150">
              <a:solidFill>
                <a:schemeClr val="tx1"/>
              </a:solidFill>
              <a:latin typeface="ＭＳ Ｐゴシック" panose="020B0600070205080204" pitchFamily="50" charset="-128"/>
              <a:ea typeface="ＭＳ Ｐゴシック" panose="020B0600070205080204" pitchFamily="50" charset="-128"/>
            </a:rPr>
            <a:t>　今後も、社会保障関係費や老朽化が進む公共施設の維持・更新に係る経費の増加が見込まれることから、市税等の経常一般財源の確保や経常的な一般財源が充当される公債費の縮減など、財政構造の弾力性の確保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30226</xdr:rowOff>
    </xdr:from>
    <xdr:to>
      <xdr:col>23</xdr:col>
      <xdr:colOff>133350</xdr:colOff>
      <xdr:row>67</xdr:row>
      <xdr:rowOff>60706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317226"/>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32783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1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60706</xdr:rowOff>
    </xdr:from>
    <xdr:to>
      <xdr:col>24</xdr:col>
      <xdr:colOff>12700</xdr:colOff>
      <xdr:row>67</xdr:row>
      <xdr:rowOff>60706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4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116603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6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30226</xdr:rowOff>
    </xdr:from>
    <xdr:to>
      <xdr:col>24</xdr:col>
      <xdr:colOff>12700</xdr:colOff>
      <xdr:row>60</xdr:row>
      <xdr:rowOff>30226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31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97282</xdr:rowOff>
    </xdr:from>
    <xdr:to>
      <xdr:col>23</xdr:col>
      <xdr:colOff>133350</xdr:colOff>
      <xdr:row>64</xdr:row>
      <xdr:rowOff>145542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1070082"/>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129557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110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157480</xdr:rowOff>
    </xdr:from>
    <xdr:to>
      <xdr:col>23</xdr:col>
      <xdr:colOff>184150</xdr:colOff>
      <xdr:row>65</xdr:row>
      <xdr:rowOff>87630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113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58674</xdr:rowOff>
    </xdr:from>
    <xdr:to>
      <xdr:col>19</xdr:col>
      <xdr:colOff>133350</xdr:colOff>
      <xdr:row>64</xdr:row>
      <xdr:rowOff>97282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031474"/>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109220</xdr:rowOff>
    </xdr:from>
    <xdr:to>
      <xdr:col>19</xdr:col>
      <xdr:colOff>184150</xdr:colOff>
      <xdr:row>65</xdr:row>
      <xdr:rowOff>39370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108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24147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116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58674</xdr:rowOff>
    </xdr:from>
    <xdr:to>
      <xdr:col>15</xdr:col>
      <xdr:colOff>82550</xdr:colOff>
      <xdr:row>64</xdr:row>
      <xdr:rowOff>169672</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031474"/>
          <a:ext cx="889000" cy="110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121412</xdr:rowOff>
    </xdr:from>
    <xdr:to>
      <xdr:col>15</xdr:col>
      <xdr:colOff>133350</xdr:colOff>
      <xdr:row>64</xdr:row>
      <xdr:rowOff>51562</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61739</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169672</xdr:rowOff>
    </xdr:from>
    <xdr:to>
      <xdr:col>11</xdr:col>
      <xdr:colOff>31750</xdr:colOff>
      <xdr:row>65</xdr:row>
      <xdr:rowOff>118872</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1142472"/>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143002</xdr:rowOff>
    </xdr:from>
    <xdr:to>
      <xdr:col>11</xdr:col>
      <xdr:colOff>82550</xdr:colOff>
      <xdr:row>65</xdr:row>
      <xdr:rowOff>73152</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57929</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20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147828</xdr:rowOff>
    </xdr:from>
    <xdr:to>
      <xdr:col>7</xdr:col>
      <xdr:colOff>31750</xdr:colOff>
      <xdr:row>65</xdr:row>
      <xdr:rowOff>77978</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1120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88155</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889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94742</xdr:rowOff>
    </xdr:from>
    <xdr:to>
      <xdr:col>23</xdr:col>
      <xdr:colOff>184150</xdr:colOff>
      <xdr:row>65</xdr:row>
      <xdr:rowOff>24892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06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111269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46482</xdr:rowOff>
    </xdr:from>
    <xdr:to>
      <xdr:col>19</xdr:col>
      <xdr:colOff>184150</xdr:colOff>
      <xdr:row>64</xdr:row>
      <xdr:rowOff>148082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19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158259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788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7874</xdr:rowOff>
    </xdr:from>
    <xdr:to>
      <xdr:col>15</xdr:col>
      <xdr:colOff>133350</xdr:colOff>
      <xdr:row>64</xdr:row>
      <xdr:rowOff>109474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8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94251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6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118872</xdr:rowOff>
    </xdr:from>
    <xdr:to>
      <xdr:col>11</xdr:col>
      <xdr:colOff>82550</xdr:colOff>
      <xdr:row>65</xdr:row>
      <xdr:rowOff>49022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9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59199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60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68072</xdr:rowOff>
    </xdr:from>
    <xdr:to>
      <xdr:col>7</xdr:col>
      <xdr:colOff>31750</xdr:colOff>
      <xdr:row>65</xdr:row>
      <xdr:rowOff>169672</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21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154449</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9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[119,711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新型コロナウイルスワクチン接種事業に係る物件費が減少したことなどにより、人件費・物件費等決算額が</a:t>
          </a:r>
          <a:r>
            <a:rPr kumimoji="1" lang="en-US" altLang="ja-JP" sz="1300">
              <a:solidFill>
                <a:schemeClr val="tx1"/>
              </a:solidFill>
              <a:latin typeface="ＭＳ Ｐゴシック" panose="020B0600070205080204" pitchFamily="50" charset="-128"/>
              <a:ea typeface="ＭＳ Ｐゴシック" panose="020B0600070205080204" pitchFamily="50" charset="-128"/>
            </a:rPr>
            <a:t>9</a:t>
          </a:r>
          <a:r>
            <a:rPr kumimoji="1" lang="ja-JP" altLang="en-US" sz="1300">
              <a:solidFill>
                <a:schemeClr val="tx1"/>
              </a:solidFill>
              <a:latin typeface="ＭＳ Ｐゴシック" panose="020B0600070205080204" pitchFamily="50" charset="-128"/>
              <a:ea typeface="ＭＳ Ｐゴシック" panose="020B0600070205080204" pitchFamily="50" charset="-128"/>
            </a:rPr>
            <a:t>億</a:t>
          </a:r>
          <a:r>
            <a:rPr kumimoji="1" lang="en-US" altLang="ja-JP" sz="1300">
              <a:solidFill>
                <a:schemeClr val="tx1"/>
              </a:solidFill>
              <a:latin typeface="ＭＳ Ｐゴシック" panose="020B0600070205080204" pitchFamily="50" charset="-128"/>
              <a:ea typeface="ＭＳ Ｐゴシック" panose="020B0600070205080204" pitchFamily="50" charset="-128"/>
            </a:rPr>
            <a:t>6,418</a:t>
          </a:r>
          <a:r>
            <a:rPr kumimoji="1" lang="ja-JP" altLang="en-US" sz="1300">
              <a:solidFill>
                <a:schemeClr val="tx1"/>
              </a:solidFill>
              <a:latin typeface="ＭＳ Ｐゴシック" panose="020B0600070205080204" pitchFamily="50" charset="-128"/>
              <a:ea typeface="ＭＳ Ｐゴシック" panose="020B0600070205080204" pitchFamily="50" charset="-128"/>
            </a:rPr>
            <a:t>万円減少し、人口が</a:t>
          </a:r>
          <a:r>
            <a:rPr kumimoji="1" lang="en-US" altLang="ja-JP" sz="1300">
              <a:solidFill>
                <a:schemeClr val="tx1"/>
              </a:solidFill>
              <a:latin typeface="ＭＳ Ｐゴシック" panose="020B0600070205080204" pitchFamily="50" charset="-128"/>
              <a:ea typeface="ＭＳ Ｐゴシック" panose="020B0600070205080204" pitchFamily="50" charset="-128"/>
            </a:rPr>
            <a:t>1,558</a:t>
          </a:r>
          <a:r>
            <a:rPr kumimoji="1" lang="ja-JP" altLang="en-US" sz="1300">
              <a:solidFill>
                <a:schemeClr val="tx1"/>
              </a:solidFill>
              <a:latin typeface="ＭＳ Ｐゴシック" panose="020B0600070205080204" pitchFamily="50" charset="-128"/>
              <a:ea typeface="ＭＳ Ｐゴシック" panose="020B0600070205080204" pitchFamily="50" charset="-128"/>
            </a:rPr>
            <a:t>人減少したことから、人口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人当たりの金額が</a:t>
          </a:r>
          <a:r>
            <a:rPr kumimoji="1" lang="en-US" altLang="ja-JP" sz="1300">
              <a:solidFill>
                <a:schemeClr val="tx1"/>
              </a:solidFill>
              <a:latin typeface="ＭＳ Ｐゴシック" panose="020B0600070205080204" pitchFamily="50" charset="-128"/>
              <a:ea typeface="ＭＳ Ｐゴシック" panose="020B0600070205080204" pitchFamily="50" charset="-128"/>
            </a:rPr>
            <a:t>2,231</a:t>
          </a:r>
          <a:r>
            <a:rPr kumimoji="1" lang="ja-JP" altLang="en-US" sz="1300">
              <a:solidFill>
                <a:schemeClr val="tx1"/>
              </a:solidFill>
              <a:latin typeface="ＭＳ Ｐゴシック" panose="020B0600070205080204" pitchFamily="50" charset="-128"/>
              <a:ea typeface="ＭＳ Ｐゴシック" panose="020B0600070205080204" pitchFamily="50" charset="-128"/>
            </a:rPr>
            <a:t>円減少した。他市に先駆けて行財政改革に取り組み、歳出削減を推進した結果、類似団体内平均値と比較して低い水準で推移している。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今後も引き続き、事業の見直しや経費の縮減を図り、適正な財政運営に努める。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151695</xdr:rowOff>
    </xdr:from>
    <xdr:to>
      <xdr:col>23</xdr:col>
      <xdr:colOff>133350</xdr:colOff>
      <xdr:row>88</xdr:row>
      <xdr:rowOff>38829</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696245"/>
          <a:ext cx="0" cy="14301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10906</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098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38829</xdr:rowOff>
    </xdr:from>
    <xdr:to>
      <xdr:col>24</xdr:col>
      <xdr:colOff>12700</xdr:colOff>
      <xdr:row>88</xdr:row>
      <xdr:rowOff>38829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12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66622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439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151695</xdr:rowOff>
    </xdr:from>
    <xdr:to>
      <xdr:col>24</xdr:col>
      <xdr:colOff>12700</xdr:colOff>
      <xdr:row>79</xdr:row>
      <xdr:rowOff>151695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696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138122</xdr:rowOff>
    </xdr:from>
    <xdr:to>
      <xdr:col>23</xdr:col>
      <xdr:colOff>133350</xdr:colOff>
      <xdr:row>83</xdr:row>
      <xdr:rowOff>11534</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97022"/>
          <a:ext cx="838200" cy="44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57200</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2875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85123</xdr:rowOff>
    </xdr:from>
    <xdr:to>
      <xdr:col>23</xdr:col>
      <xdr:colOff>184150</xdr:colOff>
      <xdr:row>84</xdr:row>
      <xdr:rowOff>15273</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11534</xdr:rowOff>
    </xdr:from>
    <xdr:to>
      <xdr:col>19</xdr:col>
      <xdr:colOff>133350</xdr:colOff>
      <xdr:row>83</xdr:row>
      <xdr:rowOff>28566</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flipV="1">
          <a:off x="3225800" y="14241884"/>
          <a:ext cx="889000" cy="1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164009</xdr:rowOff>
    </xdr:from>
    <xdr:to>
      <xdr:col>19</xdr:col>
      <xdr:colOff>184150</xdr:colOff>
      <xdr:row>84</xdr:row>
      <xdr:rowOff>94159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78936</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480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137002</xdr:rowOff>
    </xdr:from>
    <xdr:to>
      <xdr:col>15</xdr:col>
      <xdr:colOff>82550</xdr:colOff>
      <xdr:row>83</xdr:row>
      <xdr:rowOff>28566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24452"/>
          <a:ext cx="889000" cy="23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70224</xdr:rowOff>
    </xdr:from>
    <xdr:to>
      <xdr:col>15</xdr:col>
      <xdr:colOff>133350</xdr:colOff>
      <xdr:row>84</xdr:row>
      <xdr:rowOff>374</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156601</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386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156333</xdr:rowOff>
    </xdr:from>
    <xdr:to>
      <xdr:col>11</xdr:col>
      <xdr:colOff>31750</xdr:colOff>
      <xdr:row>81</xdr:row>
      <xdr:rowOff>137002</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872333"/>
          <a:ext cx="889000" cy="15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80787</xdr:rowOff>
    </xdr:from>
    <xdr:to>
      <xdr:col>11</xdr:col>
      <xdr:colOff>82550</xdr:colOff>
      <xdr:row>83</xdr:row>
      <xdr:rowOff>10937</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167164</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22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88655</xdr:rowOff>
    </xdr:from>
    <xdr:to>
      <xdr:col>7</xdr:col>
      <xdr:colOff>31750</xdr:colOff>
      <xdr:row>82</xdr:row>
      <xdr:rowOff>18805</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76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3582</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6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87322</xdr:rowOff>
    </xdr:from>
    <xdr:to>
      <xdr:col>23</xdr:col>
      <xdr:colOff>184150</xdr:colOff>
      <xdr:row>83</xdr:row>
      <xdr:rowOff>17472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14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103849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91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132184</xdr:rowOff>
    </xdr:from>
    <xdr:to>
      <xdr:col>19</xdr:col>
      <xdr:colOff>184150</xdr:colOff>
      <xdr:row>83</xdr:row>
      <xdr:rowOff>62334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91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72511</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959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149216</xdr:rowOff>
    </xdr:from>
    <xdr:to>
      <xdr:col>15</xdr:col>
      <xdr:colOff>133350</xdr:colOff>
      <xdr:row>83</xdr:row>
      <xdr:rowOff>79366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208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89543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976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86202</xdr:rowOff>
    </xdr:from>
    <xdr:to>
      <xdr:col>11</xdr:col>
      <xdr:colOff>82550</xdr:colOff>
      <xdr:row>82</xdr:row>
      <xdr:rowOff>16352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7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26529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4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105533</xdr:rowOff>
    </xdr:from>
    <xdr:to>
      <xdr:col>7</xdr:col>
      <xdr:colOff>31750</xdr:colOff>
      <xdr:row>81</xdr:row>
      <xdr:rowOff>35683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21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45860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590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これまでに国の給与制度の総合的見直しを踏まえて給与表の見直しを実施しており、ラスパイレス指数は類似団体内平均値を下回る数字で推移している。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今後も、より一層給与の適正化に努め、人件費の縮減を図る。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111478</xdr:rowOff>
    </xdr:from>
    <xdr:to>
      <xdr:col>81</xdr:col>
      <xdr:colOff>44450</xdr:colOff>
      <xdr:row>88</xdr:row>
      <xdr:rowOff>93839</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827478"/>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65916</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15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93839</xdr:rowOff>
    </xdr:from>
    <xdr:to>
      <xdr:col>81</xdr:col>
      <xdr:colOff>133350</xdr:colOff>
      <xdr:row>88</xdr:row>
      <xdr:rowOff>93839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181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26405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570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111478</xdr:rowOff>
    </xdr:from>
    <xdr:to>
      <xdr:col>81</xdr:col>
      <xdr:colOff>133350</xdr:colOff>
      <xdr:row>80</xdr:row>
      <xdr:rowOff>111478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827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146755</xdr:rowOff>
    </xdr:from>
    <xdr:to>
      <xdr:col>81</xdr:col>
      <xdr:colOff>44450</xdr:colOff>
      <xdr:row>84</xdr:row>
      <xdr:rowOff>55739</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377105"/>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55739</xdr:rowOff>
    </xdr:from>
    <xdr:to>
      <xdr:col>77</xdr:col>
      <xdr:colOff>44450</xdr:colOff>
      <xdr:row>85</xdr:row>
      <xdr:rowOff>18345</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457539"/>
          <a:ext cx="889000" cy="134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34572</xdr:rowOff>
    </xdr:from>
    <xdr:to>
      <xdr:col>77</xdr:col>
      <xdr:colOff>95250</xdr:colOff>
      <xdr:row>85</xdr:row>
      <xdr:rowOff>136172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07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18345</xdr:rowOff>
    </xdr:from>
    <xdr:to>
      <xdr:col>72</xdr:col>
      <xdr:colOff>203200</xdr:colOff>
      <xdr:row>85</xdr:row>
      <xdr:rowOff>45155</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59159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74789</xdr:rowOff>
    </xdr:from>
    <xdr:to>
      <xdr:col>73</xdr:col>
      <xdr:colOff>44450</xdr:colOff>
      <xdr:row>86</xdr:row>
      <xdr:rowOff>4939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8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161166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136172</xdr:rowOff>
    </xdr:from>
    <xdr:to>
      <xdr:col>68</xdr:col>
      <xdr:colOff>152400</xdr:colOff>
      <xdr:row>85</xdr:row>
      <xdr:rowOff>45155</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537972"/>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101600</xdr:rowOff>
    </xdr:from>
    <xdr:to>
      <xdr:col>68</xdr:col>
      <xdr:colOff>203200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115005</xdr:rowOff>
    </xdr:from>
    <xdr:to>
      <xdr:col>64</xdr:col>
      <xdr:colOff>152400</xdr:colOff>
      <xdr:row>86</xdr:row>
      <xdr:rowOff>45155</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8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29932</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77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95955</xdr:rowOff>
    </xdr:from>
    <xdr:to>
      <xdr:col>81</xdr:col>
      <xdr:colOff>95250</xdr:colOff>
      <xdr:row>84</xdr:row>
      <xdr:rowOff>26105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326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112482</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17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4939</xdr:rowOff>
    </xdr:from>
    <xdr:to>
      <xdr:col>77</xdr:col>
      <xdr:colOff>95250</xdr:colOff>
      <xdr:row>84</xdr:row>
      <xdr:rowOff>106539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4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116716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17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138995</xdr:rowOff>
    </xdr:from>
    <xdr:to>
      <xdr:col>73</xdr:col>
      <xdr:colOff>44450</xdr:colOff>
      <xdr:row>85</xdr:row>
      <xdr:rowOff>69145</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79322</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165805</xdr:rowOff>
    </xdr:from>
    <xdr:to>
      <xdr:col>68</xdr:col>
      <xdr:colOff>203200</xdr:colOff>
      <xdr:row>85</xdr:row>
      <xdr:rowOff>95955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85372</xdr:rowOff>
    </xdr:from>
    <xdr:to>
      <xdr:col>64</xdr:col>
      <xdr:colOff>152400</xdr:colOff>
      <xdr:row>85</xdr:row>
      <xdr:rowOff>15522</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48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25699</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256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職員数が前年度から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15</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人増加し、一方で人口が</a:t>
          </a:r>
          <a:r>
            <a:rPr kumimoji="1" lang="en-US" altLang="ja-JP" sz="1300">
              <a:solidFill>
                <a:schemeClr val="tx1"/>
              </a:solidFill>
              <a:latin typeface="ＭＳ Ｐゴシック" panose="020B0600070205080204" pitchFamily="50" charset="-128"/>
              <a:ea typeface="ＭＳ Ｐゴシック" panose="020B0600070205080204" pitchFamily="50" charset="-128"/>
            </a:rPr>
            <a:t>1,558</a:t>
          </a:r>
          <a:r>
            <a:rPr kumimoji="1" lang="ja-JP" altLang="en-US" sz="1300">
              <a:solidFill>
                <a:schemeClr val="tx1"/>
              </a:solidFill>
              <a:latin typeface="ＭＳ Ｐゴシック" panose="020B0600070205080204" pitchFamily="50" charset="-128"/>
              <a:ea typeface="ＭＳ Ｐゴシック" panose="020B0600070205080204" pitchFamily="50" charset="-128"/>
            </a:rPr>
            <a:t>人減少したことから、人口</a:t>
          </a:r>
          <a:r>
            <a:rPr kumimoji="1" lang="en-US" altLang="ja-JP" sz="1300">
              <a:solidFill>
                <a:schemeClr val="tx1"/>
              </a:solidFill>
              <a:latin typeface="ＭＳ Ｐゴシック" panose="020B0600070205080204" pitchFamily="50" charset="-128"/>
              <a:ea typeface="ＭＳ Ｐゴシック" panose="020B0600070205080204" pitchFamily="50" charset="-128"/>
            </a:rPr>
            <a:t>1,000</a:t>
          </a:r>
          <a:r>
            <a:rPr kumimoji="1" lang="ja-JP" altLang="en-US" sz="1300">
              <a:solidFill>
                <a:schemeClr val="tx1"/>
              </a:solidFill>
              <a:latin typeface="ＭＳ Ｐゴシック" panose="020B0600070205080204" pitchFamily="50" charset="-128"/>
              <a:ea typeface="ＭＳ Ｐゴシック" panose="020B0600070205080204" pitchFamily="50" charset="-128"/>
            </a:rPr>
            <a:t>人当たり職員数は</a:t>
          </a:r>
          <a:r>
            <a:rPr kumimoji="1" lang="en-US" altLang="ja-JP" sz="1300">
              <a:solidFill>
                <a:schemeClr val="tx1"/>
              </a:solidFill>
              <a:latin typeface="ＭＳ Ｐゴシック" panose="020B0600070205080204" pitchFamily="50" charset="-128"/>
              <a:ea typeface="ＭＳ Ｐゴシック" panose="020B0600070205080204" pitchFamily="50" charset="-128"/>
            </a:rPr>
            <a:t>0.07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ポイント増加した。他市に先駆け職員定数の適正化などの行財政改革に取り組んだ結果、類似団体内平均値を下回る数字で推移している。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今後も、増加・多様化する行財政需要に対応していくため、業務の効率化や外部化（アウトソーシング）など、効果・効率的な実施手法を検討し、適正な職員数の維持に努める。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165735</xdr:rowOff>
    </xdr:from>
    <xdr:to>
      <xdr:col>81</xdr:col>
      <xdr:colOff>44450</xdr:colOff>
      <xdr:row>67</xdr:row>
      <xdr:rowOff>160444</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38385"/>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132521</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1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160444</xdr:rowOff>
    </xdr:from>
    <xdr:to>
      <xdr:col>81</xdr:col>
      <xdr:colOff>133350</xdr:colOff>
      <xdr:row>67</xdr:row>
      <xdr:rowOff>160444</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4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80662</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165735</xdr:rowOff>
    </xdr:from>
    <xdr:to>
      <xdr:col>81</xdr:col>
      <xdr:colOff>133350</xdr:colOff>
      <xdr:row>57</xdr:row>
      <xdr:rowOff>165735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77681</xdr:rowOff>
    </xdr:from>
    <xdr:to>
      <xdr:col>81</xdr:col>
      <xdr:colOff>44450</xdr:colOff>
      <xdr:row>60</xdr:row>
      <xdr:rowOff>105833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364681"/>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64787</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523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92710</xdr:rowOff>
    </xdr:from>
    <xdr:to>
      <xdr:col>81</xdr:col>
      <xdr:colOff>95250</xdr:colOff>
      <xdr:row>62</xdr:row>
      <xdr:rowOff>22860</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5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45508</xdr:rowOff>
    </xdr:from>
    <xdr:to>
      <xdr:col>77</xdr:col>
      <xdr:colOff>44450</xdr:colOff>
      <xdr:row>60</xdr:row>
      <xdr:rowOff>77681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332508"/>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68580</xdr:rowOff>
    </xdr:from>
    <xdr:to>
      <xdr:col>77</xdr:col>
      <xdr:colOff>95250</xdr:colOff>
      <xdr:row>61</xdr:row>
      <xdr:rowOff>170180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154957</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61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37465</xdr:rowOff>
    </xdr:from>
    <xdr:to>
      <xdr:col>72</xdr:col>
      <xdr:colOff>203200</xdr:colOff>
      <xdr:row>60</xdr:row>
      <xdr:rowOff>45508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324465"/>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48471</xdr:rowOff>
    </xdr:from>
    <xdr:to>
      <xdr:col>73</xdr:col>
      <xdr:colOff>44450</xdr:colOff>
      <xdr:row>61</xdr:row>
      <xdr:rowOff>150071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50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134848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593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37465</xdr:rowOff>
    </xdr:from>
    <xdr:to>
      <xdr:col>68</xdr:col>
      <xdr:colOff>152400</xdr:colOff>
      <xdr:row>60</xdr:row>
      <xdr:rowOff>53552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3512800" y="10324465"/>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32385</xdr:rowOff>
    </xdr:from>
    <xdr:to>
      <xdr:col>68</xdr:col>
      <xdr:colOff>203200</xdr:colOff>
      <xdr:row>61</xdr:row>
      <xdr:rowOff>133985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118762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577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12277</xdr:rowOff>
    </xdr:from>
    <xdr:to>
      <xdr:col>64</xdr:col>
      <xdr:colOff>152400</xdr:colOff>
      <xdr:row>61</xdr:row>
      <xdr:rowOff>113877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7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98654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55033</xdr:rowOff>
    </xdr:from>
    <xdr:to>
      <xdr:col>81</xdr:col>
      <xdr:colOff>95250</xdr:colOff>
      <xdr:row>60</xdr:row>
      <xdr:rowOff>156633</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71560</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18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26881</xdr:rowOff>
    </xdr:from>
    <xdr:to>
      <xdr:col>77</xdr:col>
      <xdr:colOff>95250</xdr:colOff>
      <xdr:row>60</xdr:row>
      <xdr:rowOff>128481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1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138658</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082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166158</xdr:rowOff>
    </xdr:from>
    <xdr:to>
      <xdr:col>73</xdr:col>
      <xdr:colOff>44450</xdr:colOff>
      <xdr:row>60</xdr:row>
      <xdr:rowOff>96308</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2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106485</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050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158115</xdr:rowOff>
    </xdr:from>
    <xdr:to>
      <xdr:col>68</xdr:col>
      <xdr:colOff>203200</xdr:colOff>
      <xdr:row>60</xdr:row>
      <xdr:rowOff>88265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27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98442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042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2752</xdr:rowOff>
    </xdr:from>
    <xdr:to>
      <xdr:col>64</xdr:col>
      <xdr:colOff>152400</xdr:colOff>
      <xdr:row>60</xdr:row>
      <xdr:rowOff>104352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289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114529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0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普通交付税による財源措置がある市債に限定して発行するなど、新規の市債発行を抑制することで過度に市債へ依存しない財政運営を行ってきた結果、類似団体内平均値を大きく下回る良好な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今後も、引き続き市債の適正管理に努める。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62230</xdr:rowOff>
    </xdr:from>
    <xdr:to>
      <xdr:col>81</xdr:col>
      <xdr:colOff>44450</xdr:colOff>
      <xdr:row>44</xdr:row>
      <xdr:rowOff>76623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05880"/>
          <a:ext cx="0" cy="12145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48700</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59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76623</xdr:rowOff>
    </xdr:from>
    <xdr:to>
      <xdr:col>81</xdr:col>
      <xdr:colOff>133350</xdr:colOff>
      <xdr:row>44</xdr:row>
      <xdr:rowOff>76623</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62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148607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4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62230</xdr:rowOff>
    </xdr:from>
    <xdr:to>
      <xdr:col>81</xdr:col>
      <xdr:colOff>133350</xdr:colOff>
      <xdr:row>37</xdr:row>
      <xdr:rowOff>62230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0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62230</xdr:rowOff>
    </xdr:from>
    <xdr:to>
      <xdr:col>81</xdr:col>
      <xdr:colOff>44450</xdr:colOff>
      <xdr:row>37</xdr:row>
      <xdr:rowOff>134620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640588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64364</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22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134620</xdr:rowOff>
    </xdr:from>
    <xdr:to>
      <xdr:col>77</xdr:col>
      <xdr:colOff>44450</xdr:colOff>
      <xdr:row>38</xdr:row>
      <xdr:rowOff>3387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64782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7214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36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3387</xdr:rowOff>
    </xdr:from>
    <xdr:to>
      <xdr:col>72</xdr:col>
      <xdr:colOff>203200</xdr:colOff>
      <xdr:row>38</xdr:row>
      <xdr:rowOff>35560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651848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7214</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11430</xdr:rowOff>
    </xdr:from>
    <xdr:to>
      <xdr:col>68</xdr:col>
      <xdr:colOff>152400</xdr:colOff>
      <xdr:row>38</xdr:row>
      <xdr:rowOff>35560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52653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108373</xdr:rowOff>
    </xdr:from>
    <xdr:to>
      <xdr:col>68</xdr:col>
      <xdr:colOff>203200</xdr:colOff>
      <xdr:row>41</xdr:row>
      <xdr:rowOff>38523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23300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05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132504</xdr:rowOff>
    </xdr:from>
    <xdr:to>
      <xdr:col>64</xdr:col>
      <xdr:colOff>152400</xdr:colOff>
      <xdr:row>41</xdr:row>
      <xdr:rowOff>62654</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47431</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07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11430</xdr:rowOff>
    </xdr:from>
    <xdr:to>
      <xdr:col>81</xdr:col>
      <xdr:colOff>95250</xdr:colOff>
      <xdr:row>37</xdr:row>
      <xdr:rowOff>113030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104157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276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83820</xdr:rowOff>
    </xdr:from>
    <xdr:to>
      <xdr:col>77</xdr:col>
      <xdr:colOff>95250</xdr:colOff>
      <xdr:row>38</xdr:row>
      <xdr:rowOff>13970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24147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196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124037</xdr:rowOff>
    </xdr:from>
    <xdr:to>
      <xdr:col>73</xdr:col>
      <xdr:colOff>44450</xdr:colOff>
      <xdr:row>38</xdr:row>
      <xdr:rowOff>54187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6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64364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3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156210</xdr:rowOff>
    </xdr:from>
    <xdr:to>
      <xdr:col>68</xdr:col>
      <xdr:colOff>203200</xdr:colOff>
      <xdr:row>38</xdr:row>
      <xdr:rowOff>86360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96537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132080</xdr:rowOff>
    </xdr:from>
    <xdr:to>
      <xdr:col>64</xdr:col>
      <xdr:colOff>152400</xdr:colOff>
      <xdr:row>38</xdr:row>
      <xdr:rowOff>62230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72407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24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将来負担額が充当可能財源等を下回っているため、数値が算出されていないが、非常に良好な状況で推移している。これは、普通交付税による財源措置がある市債以外の新規発行を抑制することで、過度に市債へ依存しない財政運営を行ったことや、基金の適正管理に努めた結果であ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老朽化が進む公共施設の維持・更新などの市債発行を伴う普通建設事業が今後見込まれるが、普通交付税による財源措置のあるものに限定して発行し、世代間公平にも留意しつつ、引き続き市債・基金の適正管理に努め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156921</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451100"/>
          <a:ext cx="0" cy="14777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128998</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90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156921</xdr:rowOff>
    </xdr:from>
    <xdr:to>
      <xdr:col>81</xdr:col>
      <xdr:colOff>133350</xdr:colOff>
      <xdr:row>22</xdr:row>
      <xdr:rowOff>156921</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9288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137126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537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165049</xdr:rowOff>
    </xdr:from>
    <xdr:to>
      <xdr:col>81</xdr:col>
      <xdr:colOff>95250</xdr:colOff>
      <xdr:row>15</xdr:row>
      <xdr:rowOff>95199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15</xdr:row>
      <xdr:rowOff>4216</xdr:rowOff>
    </xdr:from>
    <xdr:to>
      <xdr:col>77</xdr:col>
      <xdr:colOff>95250</xdr:colOff>
      <xdr:row>15</xdr:row>
      <xdr:rowOff>105816</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115993</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3448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54407</xdr:rowOff>
    </xdr:from>
    <xdr:to>
      <xdr:col>73</xdr:col>
      <xdr:colOff>44450</xdr:colOff>
      <xdr:row>15</xdr:row>
      <xdr:rowOff>156007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166184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39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132588</xdr:rowOff>
    </xdr:from>
    <xdr:to>
      <xdr:col>68</xdr:col>
      <xdr:colOff>203200</xdr:colOff>
      <xdr:row>16</xdr:row>
      <xdr:rowOff>62738</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72915</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155753</xdr:rowOff>
    </xdr:from>
    <xdr:to>
      <xdr:col>64</xdr:col>
      <xdr:colOff>152400</xdr:colOff>
      <xdr:row>16</xdr:row>
      <xdr:rowOff>85903</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72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96080</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49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期末手当支給月数の減や退職者数の減少に伴う退職手当の減などにより、前年度と比較し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ポイント低下したが、類似団体内平均値を上回る数字で推移している。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今後も引き続き、事務の効率化や適正な職員配置などにより、人件費の抑制に努める。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157480</xdr:rowOff>
    </xdr:from>
    <xdr:to>
      <xdr:col>24</xdr:col>
      <xdr:colOff>25400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43880"/>
          <a:ext cx="0" cy="1272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72407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7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157480</xdr:rowOff>
    </xdr:from>
    <xdr:to>
      <xdr:col>24</xdr:col>
      <xdr:colOff>114300</xdr:colOff>
      <xdr:row>32</xdr:row>
      <xdr:rowOff>157480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43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37</xdr:row>
      <xdr:rowOff>115570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4363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92727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9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115570</xdr:rowOff>
    </xdr:from>
    <xdr:to>
      <xdr:col>19</xdr:col>
      <xdr:colOff>187325</xdr:colOff>
      <xdr:row>37</xdr:row>
      <xdr:rowOff>153670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59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114300</xdr:rowOff>
    </xdr:from>
    <xdr:to>
      <xdr:col>20</xdr:col>
      <xdr:colOff>38100</xdr:colOff>
      <xdr:row>37</xdr:row>
      <xdr:rowOff>44450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54627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55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153670</xdr:rowOff>
    </xdr:from>
    <xdr:to>
      <xdr:col>15</xdr:col>
      <xdr:colOff>98425</xdr:colOff>
      <xdr:row>38</xdr:row>
      <xdr:rowOff>111760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973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27940</xdr:rowOff>
    </xdr:from>
    <xdr:to>
      <xdr:col>11</xdr:col>
      <xdr:colOff>9525</xdr:colOff>
      <xdr:row>38</xdr:row>
      <xdr:rowOff>111760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54304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3810</xdr:rowOff>
    </xdr:from>
    <xdr:to>
      <xdr:col>11</xdr:col>
      <xdr:colOff>60325</xdr:colOff>
      <xdr:row>37</xdr:row>
      <xdr:rowOff>105410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115587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64770</xdr:rowOff>
    </xdr:from>
    <xdr:to>
      <xdr:col>20</xdr:col>
      <xdr:colOff>38100</xdr:colOff>
      <xdr:row>37</xdr:row>
      <xdr:rowOff>166370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151147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94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102870</xdr:rowOff>
    </xdr:from>
    <xdr:to>
      <xdr:col>15</xdr:col>
      <xdr:colOff>149225</xdr:colOff>
      <xdr:row>38</xdr:row>
      <xdr:rowOff>33020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4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17797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60960</xdr:rowOff>
    </xdr:from>
    <xdr:to>
      <xdr:col>11</xdr:col>
      <xdr:colOff>60325</xdr:colOff>
      <xdr:row>38</xdr:row>
      <xdr:rowOff>162560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147337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148590</xdr:rowOff>
    </xdr:from>
    <xdr:to>
      <xdr:col>6</xdr:col>
      <xdr:colOff>171450</xdr:colOff>
      <xdr:row>38</xdr:row>
      <xdr:rowOff>78740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63517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子どもの予防接種事業費の増加や、高槻城公園芸術文化劇場の開設に伴い文化施設管理運営費が増加した一方、塵芥焼却炉運営費の減少や、統廃合・民営化の取り組みによる保育所・幼稚園に係る運営管理費の削減により減少したことから、物件費全体では前年度から変動はなく、類似団体内平均値と同数値であ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今後も引き続き、行財政改革の取り組みを通じて、健全な財政運営に努める。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66040</xdr:rowOff>
    </xdr:from>
    <xdr:to>
      <xdr:col>82</xdr:col>
      <xdr:colOff>107950</xdr:colOff>
      <xdr:row>21</xdr:row>
      <xdr:rowOff>130810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6634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102887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130810</xdr:rowOff>
    </xdr:from>
    <xdr:to>
      <xdr:col>82</xdr:col>
      <xdr:colOff>196850</xdr:colOff>
      <xdr:row>21</xdr:row>
      <xdr:rowOff>130810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152417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66040</xdr:rowOff>
    </xdr:from>
    <xdr:to>
      <xdr:col>82</xdr:col>
      <xdr:colOff>196850</xdr:colOff>
      <xdr:row>14</xdr:row>
      <xdr:rowOff>66040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66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138430</xdr:rowOff>
    </xdr:from>
    <xdr:to>
      <xdr:col>82</xdr:col>
      <xdr:colOff>107950</xdr:colOff>
      <xdr:row>17</xdr:row>
      <xdr:rowOff>138430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530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104157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47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100330</xdr:rowOff>
    </xdr:from>
    <xdr:to>
      <xdr:col>78</xdr:col>
      <xdr:colOff>69850</xdr:colOff>
      <xdr:row>17</xdr:row>
      <xdr:rowOff>138430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0149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5097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4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85090</xdr:rowOff>
    </xdr:from>
    <xdr:to>
      <xdr:col>73</xdr:col>
      <xdr:colOff>180975</xdr:colOff>
      <xdr:row>17</xdr:row>
      <xdr:rowOff>100330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9997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85090</xdr:rowOff>
    </xdr:from>
    <xdr:to>
      <xdr:col>69</xdr:col>
      <xdr:colOff>92075</xdr:colOff>
      <xdr:row>18</xdr:row>
      <xdr:rowOff>81280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99974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26670</xdr:rowOff>
    </xdr:from>
    <xdr:to>
      <xdr:col>69</xdr:col>
      <xdr:colOff>142875</xdr:colOff>
      <xdr:row>17</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49530</xdr:rowOff>
    </xdr:from>
    <xdr:to>
      <xdr:col>65</xdr:col>
      <xdr:colOff>53975</xdr:colOff>
      <xdr:row>17</xdr:row>
      <xdr:rowOff>151130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64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161307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33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87630</xdr:rowOff>
    </xdr:from>
    <xdr:to>
      <xdr:col>82</xdr:col>
      <xdr:colOff>158750</xdr:colOff>
      <xdr:row>18</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59707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87630</xdr:rowOff>
    </xdr:from>
    <xdr:to>
      <xdr:col>78</xdr:col>
      <xdr:colOff>120650</xdr:colOff>
      <xdr:row>18</xdr:row>
      <xdr:rowOff>17780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2557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8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49530</xdr:rowOff>
    </xdr:from>
    <xdr:to>
      <xdr:col>74</xdr:col>
      <xdr:colOff>31750</xdr:colOff>
      <xdr:row>17</xdr:row>
      <xdr:rowOff>151130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135907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5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34290</xdr:rowOff>
    </xdr:from>
    <xdr:to>
      <xdr:col>69</xdr:col>
      <xdr:colOff>142875</xdr:colOff>
      <xdr:row>17</xdr:row>
      <xdr:rowOff>135890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120667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03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30480</xdr:rowOff>
    </xdr:from>
    <xdr:to>
      <xdr:col>65</xdr:col>
      <xdr:colOff>53975</xdr:colOff>
      <xdr:row>18</xdr:row>
      <xdr:rowOff>132080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116857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0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a:t>
          </a:r>
          <a:r>
            <a:rPr kumimoji="1" lang="en-US" altLang="ja-JP" sz="1300">
              <a:solidFill>
                <a:schemeClr val="tx1"/>
              </a:solidFill>
              <a:latin typeface="ＭＳ Ｐゴシック" panose="020B0600070205080204" pitchFamily="50" charset="-128"/>
              <a:ea typeface="ＭＳ Ｐゴシック" panose="020B0600070205080204" pitchFamily="50" charset="-128"/>
            </a:rPr>
            <a:t>7,205</a:t>
          </a:r>
          <a:r>
            <a:rPr kumimoji="1" lang="ja-JP" altLang="en-US" sz="1300">
              <a:solidFill>
                <a:schemeClr val="tx1"/>
              </a:solidFill>
              <a:latin typeface="ＭＳ Ｐゴシック" panose="020B0600070205080204" pitchFamily="50" charset="-128"/>
              <a:ea typeface="ＭＳ Ｐゴシック" panose="020B0600070205080204" pitchFamily="50" charset="-128"/>
            </a:rPr>
            <a:t>万円増加し、経常収支比率においては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ポイント増加している。本市は全国平均と比較して高齢化率が高いため、今後も社会保障関係費が高水準で推移することが予想されるため、その動向を注視していく。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61</xdr:row>
      <xdr:rowOff>4535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124043"/>
          <a:ext cx="0" cy="13389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148062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4535</xdr:rowOff>
    </xdr:from>
    <xdr:to>
      <xdr:col>24</xdr:col>
      <xdr:colOff>114300</xdr:colOff>
      <xdr:row>61</xdr:row>
      <xdr:rowOff>4535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99785</xdr:rowOff>
    </xdr:from>
    <xdr:to>
      <xdr:col>24</xdr:col>
      <xdr:colOff>25400</xdr:colOff>
      <xdr:row>57</xdr:row>
      <xdr:rowOff>58965</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700985"/>
          <a:ext cx="8382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152599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82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136072</xdr:rowOff>
    </xdr:from>
    <xdr:to>
      <xdr:col>24</xdr:col>
      <xdr:colOff>76200</xdr:colOff>
      <xdr:row>57</xdr:row>
      <xdr:rowOff>66222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737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99785</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690100"/>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38100</xdr:rowOff>
    </xdr:from>
    <xdr:to>
      <xdr:col>20</xdr:col>
      <xdr:colOff>38100</xdr:colOff>
      <xdr:row>56</xdr:row>
      <xdr:rowOff>139700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67128</xdr:rowOff>
    </xdr:from>
    <xdr:to>
      <xdr:col>15</xdr:col>
      <xdr:colOff>98425</xdr:colOff>
      <xdr:row>56</xdr:row>
      <xdr:rowOff>88900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6683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155122</xdr:rowOff>
    </xdr:from>
    <xdr:to>
      <xdr:col>15</xdr:col>
      <xdr:colOff>149225</xdr:colOff>
      <xdr:row>56</xdr:row>
      <xdr:rowOff>85272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58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95449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67128</xdr:rowOff>
    </xdr:from>
    <xdr:to>
      <xdr:col>11</xdr:col>
      <xdr:colOff>9525</xdr:colOff>
      <xdr:row>57</xdr:row>
      <xdr:rowOff>15422</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668328"/>
          <a:ext cx="889000" cy="119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27215</xdr:rowOff>
    </xdr:from>
    <xdr:to>
      <xdr:col>11</xdr:col>
      <xdr:colOff>60325</xdr:colOff>
      <xdr:row>56</xdr:row>
      <xdr:rowOff>128815</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113592</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114300</xdr:rowOff>
    </xdr:from>
    <xdr:to>
      <xdr:col>6</xdr:col>
      <xdr:colOff>171450</xdr:colOff>
      <xdr:row>57</xdr:row>
      <xdr:rowOff>44450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54627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8165</xdr:rowOff>
    </xdr:from>
    <xdr:to>
      <xdr:col>24</xdr:col>
      <xdr:colOff>76200</xdr:colOff>
      <xdr:row>57</xdr:row>
      <xdr:rowOff>109765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151692</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75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48985</xdr:rowOff>
    </xdr:from>
    <xdr:to>
      <xdr:col>20</xdr:col>
      <xdr:colOff>38100</xdr:colOff>
      <xdr:row>56</xdr:row>
      <xdr:rowOff>150585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135362</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7365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124477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16328</xdr:rowOff>
    </xdr:from>
    <xdr:to>
      <xdr:col>11</xdr:col>
      <xdr:colOff>60325</xdr:colOff>
      <xdr:row>56</xdr:row>
      <xdr:rowOff>117928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128105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136072</xdr:rowOff>
    </xdr:from>
    <xdr:to>
      <xdr:col>6</xdr:col>
      <xdr:colOff>171450</xdr:colOff>
      <xdr:row>57</xdr:row>
      <xdr:rowOff>66222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3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50999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82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ポイント低下したが、依然として類似団体内平均値を上回った数字で推移している。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全国平均より高齢化率が高く、特に</a:t>
          </a:r>
          <a:r>
            <a:rPr kumimoji="1" lang="en-US" altLang="ja-JP" sz="1300">
              <a:solidFill>
                <a:schemeClr val="tx1"/>
              </a:solidFill>
              <a:latin typeface="ＭＳ Ｐゴシック" panose="020B0600070205080204" pitchFamily="50" charset="-128"/>
              <a:ea typeface="ＭＳ Ｐゴシック" panose="020B0600070205080204" pitchFamily="50" charset="-128"/>
            </a:rPr>
            <a:t>75</a:t>
          </a:r>
          <a:r>
            <a:rPr kumimoji="1" lang="ja-JP" altLang="en-US" sz="1300">
              <a:solidFill>
                <a:schemeClr val="tx1"/>
              </a:solidFill>
              <a:latin typeface="ＭＳ Ｐゴシック" panose="020B0600070205080204" pitchFamily="50" charset="-128"/>
              <a:ea typeface="ＭＳ Ｐゴシック" panose="020B0600070205080204" pitchFamily="50" charset="-128"/>
            </a:rPr>
            <a:t>歳以上の後期高齢者数の増加に伴う介護保険特別会計等の繰出金の増加により、今後も高水準で推移することが予想されるため、健康増進事業・介護予防事業の推進や行財政改革の取組などにより、適正な財政運営に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94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143527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0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0</xdr:rowOff>
    </xdr:from>
    <xdr:to>
      <xdr:col>82</xdr:col>
      <xdr:colOff>196850</xdr:colOff>
      <xdr:row>62</xdr:row>
      <xdr:rowOff>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29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61</xdr:row>
      <xdr:rowOff>19050</xdr:rowOff>
    </xdr:from>
    <xdr:to>
      <xdr:col>82</xdr:col>
      <xdr:colOff>107950</xdr:colOff>
      <xdr:row>61</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10477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63500</xdr:rowOff>
    </xdr:from>
    <xdr:to>
      <xdr:col>82</xdr:col>
      <xdr:colOff>158750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61</xdr:row>
      <xdr:rowOff>19050</xdr:rowOff>
    </xdr:from>
    <xdr:to>
      <xdr:col>78</xdr:col>
      <xdr:colOff>69850</xdr:colOff>
      <xdr:row>61</xdr:row>
      <xdr:rowOff>31750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10477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137177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139700</xdr:rowOff>
    </xdr:from>
    <xdr:to>
      <xdr:col>73</xdr:col>
      <xdr:colOff>180975</xdr:colOff>
      <xdr:row>61</xdr:row>
      <xdr:rowOff>19050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4267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133350</xdr:rowOff>
    </xdr:from>
    <xdr:to>
      <xdr:col>74</xdr:col>
      <xdr:colOff>31750</xdr:colOff>
      <xdr:row>58</xdr:row>
      <xdr:rowOff>63500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73677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114300</xdr:rowOff>
    </xdr:from>
    <xdr:to>
      <xdr:col>69</xdr:col>
      <xdr:colOff>92075</xdr:colOff>
      <xdr:row>60</xdr:row>
      <xdr:rowOff>139700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104013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139700</xdr:rowOff>
    </xdr:from>
    <xdr:to>
      <xdr:col>82</xdr:col>
      <xdr:colOff>158750</xdr:colOff>
      <xdr:row>61</xdr:row>
      <xdr:rowOff>69850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111777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152400</xdr:rowOff>
    </xdr:from>
    <xdr:to>
      <xdr:col>78</xdr:col>
      <xdr:colOff>120650</xdr:colOff>
      <xdr:row>61</xdr:row>
      <xdr:rowOff>82550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61</xdr:row>
      <xdr:rowOff>67327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1052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139700</xdr:rowOff>
    </xdr:from>
    <xdr:to>
      <xdr:col>74</xdr:col>
      <xdr:colOff>31750</xdr:colOff>
      <xdr:row>61</xdr:row>
      <xdr:rowOff>69850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42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54627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51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88900</xdr:rowOff>
    </xdr:from>
    <xdr:to>
      <xdr:col>69</xdr:col>
      <xdr:colOff>142875</xdr:colOff>
      <xdr:row>61</xdr:row>
      <xdr:rowOff>19050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37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63500</xdr:rowOff>
    </xdr:from>
    <xdr:to>
      <xdr:col>65</xdr:col>
      <xdr:colOff>53975</xdr:colOff>
      <xdr:row>60</xdr:row>
      <xdr:rowOff>165100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43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中学校給食費の恒久的な無償化に続き、小学校給食費の無償化を通年化したことなどにより、補助費等が</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億</a:t>
          </a:r>
          <a:r>
            <a:rPr kumimoji="1" lang="en-US" altLang="ja-JP" sz="1300">
              <a:solidFill>
                <a:schemeClr val="tx1"/>
              </a:solidFill>
              <a:latin typeface="ＭＳ Ｐゴシック" panose="020B0600070205080204" pitchFamily="50" charset="-128"/>
              <a:ea typeface="ＭＳ Ｐゴシック" panose="020B0600070205080204" pitchFamily="50" charset="-128"/>
            </a:rPr>
            <a:t>4,251</a:t>
          </a:r>
          <a:r>
            <a:rPr kumimoji="1" lang="ja-JP" altLang="en-US" sz="1300">
              <a:solidFill>
                <a:schemeClr val="tx1"/>
              </a:solidFill>
              <a:latin typeface="ＭＳ Ｐゴシック" panose="020B0600070205080204" pitchFamily="50" charset="-128"/>
              <a:ea typeface="ＭＳ Ｐゴシック" panose="020B0600070205080204" pitchFamily="50" charset="-128"/>
            </a:rPr>
            <a:t>万円増加したことから、前年度と比較し、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0.8</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ポイント上昇したが、類似団体内平均値を下回る数字で推移している。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今後も引き続き、行財政改革の取り組みを通じて、健全な財政運営に努める。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33274</xdr:rowOff>
    </xdr:from>
    <xdr:to>
      <xdr:col>82</xdr:col>
      <xdr:colOff>107950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9112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119651</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34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33274</xdr:rowOff>
    </xdr:from>
    <xdr:to>
      <xdr:col>82</xdr:col>
      <xdr:colOff>196850</xdr:colOff>
      <xdr:row>33</xdr:row>
      <xdr:rowOff>33274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91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44704</xdr:rowOff>
    </xdr:from>
    <xdr:to>
      <xdr:col>82</xdr:col>
      <xdr:colOff>107950</xdr:colOff>
      <xdr:row>34</xdr:row>
      <xdr:rowOff>117856</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7400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158005</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87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14478</xdr:rowOff>
    </xdr:from>
    <xdr:to>
      <xdr:col>82</xdr:col>
      <xdr:colOff>158750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33</xdr:row>
      <xdr:rowOff>161290</xdr:rowOff>
    </xdr:from>
    <xdr:to>
      <xdr:col>78</xdr:col>
      <xdr:colOff>69850</xdr:colOff>
      <xdr:row>34</xdr:row>
      <xdr:rowOff>44704</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1914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5334</xdr:rowOff>
    </xdr:from>
    <xdr:to>
      <xdr:col>78</xdr:col>
      <xdr:colOff>120650</xdr:colOff>
      <xdr:row>35</xdr:row>
      <xdr:rowOff>106934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91711</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92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33</xdr:row>
      <xdr:rowOff>161290</xdr:rowOff>
    </xdr:from>
    <xdr:to>
      <xdr:col>73</xdr:col>
      <xdr:colOff>180975</xdr:colOff>
      <xdr:row>34</xdr:row>
      <xdr:rowOff>35560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819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149352</xdr:rowOff>
    </xdr:from>
    <xdr:to>
      <xdr:col>74</xdr:col>
      <xdr:colOff>31750</xdr:colOff>
      <xdr:row>35</xdr:row>
      <xdr:rowOff>79502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64279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81280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58648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14478</xdr:rowOff>
    </xdr:from>
    <xdr:to>
      <xdr:col>69</xdr:col>
      <xdr:colOff>142875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67056</xdr:rowOff>
    </xdr:from>
    <xdr:to>
      <xdr:col>82</xdr:col>
      <xdr:colOff>158750</xdr:colOff>
      <xdr:row>34</xdr:row>
      <xdr:rowOff>168656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83583</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574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33</xdr:row>
      <xdr:rowOff>165354</xdr:rowOff>
    </xdr:from>
    <xdr:to>
      <xdr:col>78</xdr:col>
      <xdr:colOff>120650</xdr:colOff>
      <xdr:row>34</xdr:row>
      <xdr:rowOff>95504</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105681</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5920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33</xdr:row>
      <xdr:rowOff>110490</xdr:rowOff>
    </xdr:from>
    <xdr:to>
      <xdr:col>74</xdr:col>
      <xdr:colOff>31750</xdr:colOff>
      <xdr:row>34</xdr:row>
      <xdr:rowOff>40640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50817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53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96537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30480</xdr:rowOff>
    </xdr:from>
    <xdr:to>
      <xdr:col>65</xdr:col>
      <xdr:colOff>53975</xdr:colOff>
      <xdr:row>34</xdr:row>
      <xdr:rowOff>132080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142257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62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前年度と比較して</a:t>
          </a:r>
          <a:r>
            <a:rPr kumimoji="1" lang="en-US" altLang="ja-JP" sz="1100">
              <a:solidFill>
                <a:schemeClr val="tx1"/>
              </a:solidFill>
              <a:latin typeface="ＭＳ Ｐゴシック" panose="020B0600070205080204" pitchFamily="50" charset="-128"/>
              <a:ea typeface="ＭＳ Ｐゴシック" panose="020B0600070205080204" pitchFamily="50" charset="-128"/>
            </a:rPr>
            <a:t>3</a:t>
          </a:r>
          <a:r>
            <a:rPr kumimoji="1" lang="ja-JP" altLang="en-US" sz="1100">
              <a:solidFill>
                <a:schemeClr val="tx1"/>
              </a:solidFill>
              <a:latin typeface="ＭＳ Ｐゴシック" panose="020B0600070205080204" pitchFamily="50" charset="-128"/>
              <a:ea typeface="ＭＳ Ｐゴシック" panose="020B0600070205080204" pitchFamily="50" charset="-128"/>
            </a:rPr>
            <a:t>億</a:t>
          </a:r>
          <a:r>
            <a:rPr kumimoji="1" lang="en-US" altLang="ja-JP" sz="1100">
              <a:solidFill>
                <a:schemeClr val="tx1"/>
              </a:solidFill>
              <a:latin typeface="ＭＳ Ｐゴシック" panose="020B0600070205080204" pitchFamily="50" charset="-128"/>
              <a:ea typeface="ＭＳ Ｐゴシック" panose="020B0600070205080204" pitchFamily="50" charset="-128"/>
            </a:rPr>
            <a:t>5,951</a:t>
          </a:r>
          <a:r>
            <a:rPr kumimoji="1" lang="ja-JP" altLang="en-US" sz="1100">
              <a:solidFill>
                <a:schemeClr val="tx1"/>
              </a:solidFill>
              <a:latin typeface="ＭＳ Ｐゴシック" panose="020B0600070205080204" pitchFamily="50" charset="-128"/>
              <a:ea typeface="ＭＳ Ｐゴシック" panose="020B0600070205080204" pitchFamily="50" charset="-128"/>
            </a:rPr>
            <a:t>万円減少し、経常収支比率においては</a:t>
          </a:r>
          <a:r>
            <a:rPr kumimoji="1" lang="en-US" altLang="ja-JP" sz="1100">
              <a:solidFill>
                <a:schemeClr val="tx1"/>
              </a:solidFill>
              <a:latin typeface="ＭＳ Ｐゴシック" panose="020B0600070205080204" pitchFamily="50" charset="-128"/>
              <a:ea typeface="ＭＳ Ｐゴシック" panose="020B0600070205080204" pitchFamily="50" charset="-128"/>
            </a:rPr>
            <a:t>0.6</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ポイント減少している。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類似団体内平均値を大きく下回る良好な数字で推移しており、新規の市債発行を抑制することで過度に市債へ依存しない財政運営を行ってきた結果である。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老朽化が進む公共施設の維持・更新などの市債発行を伴う普通建設事業が見込まれるものの、世代間公平に留意しつつ、普通交付税による財源措置のあるものに限定して発行し、引き続き市債の適正管理に努める。</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a:extLst>
            <a:ext uri="{FF2B5EF4-FFF2-40B4-BE49-F238E27FC236}">
              <a16:creationId xmlns:a16="http://schemas.microsoft.com/office/drawing/2014/main" id="{00000000-0008-0000-0400-00006D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54610</xdr:rowOff>
    </xdr:from>
    <xdr:to>
      <xdr:col>24</xdr:col>
      <xdr:colOff>25400</xdr:colOff>
      <xdr:row>80</xdr:row>
      <xdr:rowOff>157480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4826000" y="1257046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129557</xdr:rowOff>
    </xdr:from>
    <xdr:ext cx="762000" cy="259045"/>
    <xdr:sp macro="" textlink="">
      <xdr:nvSpPr>
        <xdr:cNvPr id="367" name="公債費最小値テキスト">
          <a:extLst>
            <a:ext uri="{FF2B5EF4-FFF2-40B4-BE49-F238E27FC236}">
              <a16:creationId xmlns:a16="http://schemas.microsoft.com/office/drawing/2014/main" id="{00000000-0008-0000-0400-00006F010000}"/>
            </a:ext>
          </a:extLst>
        </xdr:cNvPr>
        <xdr:cNvSpPr txBox="1"/>
      </xdr:nvSpPr>
      <xdr:spPr>
        <a:xfrm>
          <a:off x="4914900" y="13845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157480</xdr:rowOff>
    </xdr:from>
    <xdr:to>
      <xdr:col>24</xdr:col>
      <xdr:colOff>114300</xdr:colOff>
      <xdr:row>80</xdr:row>
      <xdr:rowOff>157480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3873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140987</xdr:rowOff>
    </xdr:from>
    <xdr:ext cx="762000" cy="259045"/>
    <xdr:sp macro="" textlink="">
      <xdr:nvSpPr>
        <xdr:cNvPr id="369" name="公債費最大値テキスト">
          <a:extLst>
            <a:ext uri="{FF2B5EF4-FFF2-40B4-BE49-F238E27FC236}">
              <a16:creationId xmlns:a16="http://schemas.microsoft.com/office/drawing/2014/main" id="{00000000-0008-0000-0400-000071010000}"/>
            </a:ext>
          </a:extLst>
        </xdr:cNvPr>
        <xdr:cNvSpPr txBox="1"/>
      </xdr:nvSpPr>
      <xdr:spPr>
        <a:xfrm>
          <a:off x="4914900" y="1231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54610</xdr:rowOff>
    </xdr:from>
    <xdr:to>
      <xdr:col>24</xdr:col>
      <xdr:colOff>114300</xdr:colOff>
      <xdr:row>73</xdr:row>
      <xdr:rowOff>54610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4737100" y="12570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8890</xdr:rowOff>
    </xdr:from>
    <xdr:to>
      <xdr:col>24</xdr:col>
      <xdr:colOff>25400</xdr:colOff>
      <xdr:row>75</xdr:row>
      <xdr:rowOff>54610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987800" y="128676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6366</xdr:rowOff>
    </xdr:from>
    <xdr:ext cx="762000" cy="259045"/>
    <xdr:sp macro="" textlink="">
      <xdr:nvSpPr>
        <xdr:cNvPr id="372" name="公債費平均値テキスト">
          <a:extLst>
            <a:ext uri="{FF2B5EF4-FFF2-40B4-BE49-F238E27FC236}">
              <a16:creationId xmlns:a16="http://schemas.microsoft.com/office/drawing/2014/main" id="{00000000-0008-0000-0400-000074010000}"/>
            </a:ext>
          </a:extLst>
        </xdr:cNvPr>
        <xdr:cNvSpPr txBox="1"/>
      </xdr:nvSpPr>
      <xdr:spPr>
        <a:xfrm>
          <a:off x="4914900" y="132080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34289</xdr:rowOff>
    </xdr:from>
    <xdr:to>
      <xdr:col>24</xdr:col>
      <xdr:colOff>76200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47752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54610</xdr:rowOff>
    </xdr:from>
    <xdr:to>
      <xdr:col>19</xdr:col>
      <xdr:colOff>187325</xdr:colOff>
      <xdr:row>75</xdr:row>
      <xdr:rowOff>54610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3098800" y="129133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128288</xdr:rowOff>
    </xdr:from>
    <xdr:ext cx="7366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3606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54610</xdr:rowOff>
    </xdr:from>
    <xdr:to>
      <xdr:col>15</xdr:col>
      <xdr:colOff>98425</xdr:colOff>
      <xdr:row>75</xdr:row>
      <xdr:rowOff>123190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2209800" y="129133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123190</xdr:rowOff>
    </xdr:from>
    <xdr:to>
      <xdr:col>11</xdr:col>
      <xdr:colOff>9525</xdr:colOff>
      <xdr:row>75</xdr:row>
      <xdr:rowOff>123190</xdr:rowOff>
    </xdr:to>
    <xdr:cxnSp macro="">
      <xdr:nvCxnSpPr>
        <xdr:cNvPr id="380" name="直線コネクタ 379">
          <a:extLst>
            <a:ext uri="{FF2B5EF4-FFF2-40B4-BE49-F238E27FC236}">
              <a16:creationId xmlns:a16="http://schemas.microsoft.com/office/drawing/2014/main" id="{00000000-0008-0000-0400-00007C010000}"/>
            </a:ext>
          </a:extLst>
        </xdr:cNvPr>
        <xdr:cNvCxnSpPr/>
      </xdr:nvCxnSpPr>
      <xdr:spPr>
        <a:xfrm>
          <a:off x="1320800" y="129819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72389</xdr:rowOff>
    </xdr:from>
    <xdr:to>
      <xdr:col>11</xdr:col>
      <xdr:colOff>60325</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2159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158766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828800" y="13360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129540</xdr:rowOff>
    </xdr:from>
    <xdr:to>
      <xdr:col>24</xdr:col>
      <xdr:colOff>76200</xdr:colOff>
      <xdr:row>75</xdr:row>
      <xdr:rowOff>59690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47752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146067</xdr:rowOff>
    </xdr:from>
    <xdr:ext cx="762000" cy="259045"/>
    <xdr:sp macro="" textlink="">
      <xdr:nvSpPr>
        <xdr:cNvPr id="391" name="公債費該当値テキスト">
          <a:extLst>
            <a:ext uri="{FF2B5EF4-FFF2-40B4-BE49-F238E27FC236}">
              <a16:creationId xmlns:a16="http://schemas.microsoft.com/office/drawing/2014/main" id="{00000000-0008-0000-0400-000087010000}"/>
            </a:ext>
          </a:extLst>
        </xdr:cNvPr>
        <xdr:cNvSpPr txBox="1"/>
      </xdr:nvSpPr>
      <xdr:spPr>
        <a:xfrm>
          <a:off x="4914900" y="1266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3810</xdr:rowOff>
    </xdr:from>
    <xdr:to>
      <xdr:col>20</xdr:col>
      <xdr:colOff>38100</xdr:colOff>
      <xdr:row>75</xdr:row>
      <xdr:rowOff>105410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937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115587</xdr:rowOff>
    </xdr:from>
    <xdr:ext cx="7366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3606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3810</xdr:rowOff>
    </xdr:from>
    <xdr:to>
      <xdr:col>15</xdr:col>
      <xdr:colOff>149225</xdr:colOff>
      <xdr:row>75</xdr:row>
      <xdr:rowOff>105410</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3048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115587</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2717800" y="1263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72390</xdr:rowOff>
    </xdr:from>
    <xdr:to>
      <xdr:col>11</xdr:col>
      <xdr:colOff>60325</xdr:colOff>
      <xdr:row>76</xdr:row>
      <xdr:rowOff>2539</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2159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12717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828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72390</xdr:rowOff>
    </xdr:from>
    <xdr:to>
      <xdr:col>6</xdr:col>
      <xdr:colOff>171450</xdr:colOff>
      <xdr:row>76</xdr:row>
      <xdr:rowOff>2539</xdr:rowOff>
    </xdr:to>
    <xdr:sp macro="" textlink="">
      <xdr:nvSpPr>
        <xdr:cNvPr id="398" name="楕円 397">
          <a:extLst>
            <a:ext uri="{FF2B5EF4-FFF2-40B4-BE49-F238E27FC236}">
              <a16:creationId xmlns:a16="http://schemas.microsoft.com/office/drawing/2014/main" id="{00000000-0008-0000-0400-00008E010000}"/>
            </a:ext>
          </a:extLst>
        </xdr:cNvPr>
        <xdr:cNvSpPr/>
      </xdr:nvSpPr>
      <xdr:spPr>
        <a:xfrm>
          <a:off x="1270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12717</xdr:rowOff>
    </xdr:from>
    <xdr:ext cx="762000" cy="259045"/>
    <xdr:sp macro="" textlink="">
      <xdr:nvSpPr>
        <xdr:cNvPr id="399" name="テキスト ボックス 398">
          <a:extLst>
            <a:ext uri="{FF2B5EF4-FFF2-40B4-BE49-F238E27FC236}">
              <a16:creationId xmlns:a16="http://schemas.microsoft.com/office/drawing/2014/main" id="{00000000-0008-0000-0400-00008F010000}"/>
            </a:ext>
          </a:extLst>
        </xdr:cNvPr>
        <xdr:cNvSpPr txBox="1"/>
      </xdr:nvSpPr>
      <xdr:spPr>
        <a:xfrm>
          <a:off x="939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tx1"/>
              </a:solidFill>
              <a:latin typeface="ＭＳ Ｐゴシック" panose="020B0600070205080204" pitchFamily="50" charset="-128"/>
              <a:ea typeface="ＭＳ Ｐゴシック" panose="020B0600070205080204" pitchFamily="50" charset="-128"/>
            </a:rPr>
            <a:t>　前年度と比較し、</a:t>
          </a:r>
          <a:r>
            <a:rPr kumimoji="1" lang="en-US" altLang="ja-JP" sz="1200">
              <a:solidFill>
                <a:schemeClr val="tx1"/>
              </a:solidFill>
              <a:latin typeface="ＭＳ Ｐゴシック" panose="020B0600070205080204" pitchFamily="50" charset="-128"/>
              <a:ea typeface="ＭＳ Ｐゴシック" panose="020B0600070205080204" pitchFamily="50" charset="-128"/>
            </a:rPr>
            <a:t>1.6</a:t>
          </a:r>
          <a:r>
            <a:rPr kumimoji="1" lang="ja-JP" altLang="en-US" sz="1200">
              <a:solidFill>
                <a:schemeClr val="tx1"/>
              </a:solidFill>
              <a:latin typeface="ＭＳ Ｐゴシック" panose="020B0600070205080204" pitchFamily="50" charset="-128"/>
              <a:ea typeface="ＭＳ Ｐゴシック" panose="020B0600070205080204" pitchFamily="50" charset="-128"/>
            </a:rPr>
            <a:t>ポイント増加した、依然として類似団体内平均値を上回る数字で推移している。社会保障関係費などの扶助費の増加や小学校給食費無償化の通年化などにより補助費等が増加したことが大きく影響している。</a:t>
          </a:r>
        </a:p>
        <a:p>
          <a:r>
            <a:rPr kumimoji="1" lang="ja-JP" altLang="en-US" sz="1200">
              <a:solidFill>
                <a:schemeClr val="tx1"/>
              </a:solidFill>
              <a:latin typeface="ＭＳ Ｐゴシック" panose="020B0600070205080204" pitchFamily="50" charset="-128"/>
              <a:ea typeface="ＭＳ Ｐゴシック" panose="020B0600070205080204" pitchFamily="50" charset="-128"/>
            </a:rPr>
            <a:t>　全国平均より高齢化率が高く、特に</a:t>
          </a:r>
          <a:r>
            <a:rPr kumimoji="1" lang="en-US" altLang="ja-JP" sz="1200">
              <a:solidFill>
                <a:schemeClr val="tx1"/>
              </a:solidFill>
              <a:latin typeface="ＭＳ Ｐゴシック" panose="020B0600070205080204" pitchFamily="50" charset="-128"/>
              <a:ea typeface="ＭＳ Ｐゴシック" panose="020B0600070205080204" pitchFamily="50" charset="-128"/>
            </a:rPr>
            <a:t>75</a:t>
          </a:r>
          <a:r>
            <a:rPr kumimoji="1" lang="ja-JP" altLang="en-US" sz="1200">
              <a:solidFill>
                <a:schemeClr val="tx1"/>
              </a:solidFill>
              <a:latin typeface="ＭＳ Ｐゴシック" panose="020B0600070205080204" pitchFamily="50" charset="-128"/>
              <a:ea typeface="ＭＳ Ｐゴシック" panose="020B0600070205080204" pitchFamily="50" charset="-128"/>
            </a:rPr>
            <a:t>歳以上の後期高齢者数の増加が見込まれることから、今後も高水準で推移することが予想されるため、健康増進事業・介護予防事業の推進や行財政改革の取組などにより、適正な財政運営に努める。</a:t>
          </a:r>
        </a:p>
        <a:p>
          <a:endParaRPr kumimoji="1" lang="ja-JP" altLang="en-US" sz="12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a:extLst>
            <a:ext uri="{FF2B5EF4-FFF2-40B4-BE49-F238E27FC236}">
              <a16:creationId xmlns:a16="http://schemas.microsoft.com/office/drawing/2014/main" id="{00000000-0008-0000-0400-0000AA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16511</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6510000" y="12425680"/>
          <a:ext cx="0" cy="1478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28" name="公債費以外最小値テキスト">
          <a:extLst>
            <a:ext uri="{FF2B5EF4-FFF2-40B4-BE49-F238E27FC236}">
              <a16:creationId xmlns:a16="http://schemas.microsoft.com/office/drawing/2014/main" id="{00000000-0008-0000-0400-0000AC010000}"/>
            </a:ext>
          </a:extLst>
        </xdr:cNvPr>
        <xdr:cNvSpPr txBox="1"/>
      </xdr:nvSpPr>
      <xdr:spPr>
        <a:xfrm>
          <a:off x="16598900" y="13876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3903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30" name="公債費以外最大値テキスト">
          <a:extLst>
            <a:ext uri="{FF2B5EF4-FFF2-40B4-BE49-F238E27FC236}">
              <a16:creationId xmlns:a16="http://schemas.microsoft.com/office/drawing/2014/main" id="{00000000-0008-0000-0400-0000AE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100330</xdr:rowOff>
    </xdr:from>
    <xdr:to>
      <xdr:col>82</xdr:col>
      <xdr:colOff>107950</xdr:colOff>
      <xdr:row>78</xdr:row>
      <xdr:rowOff>50800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5671800" y="1330198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39387</xdr:rowOff>
    </xdr:from>
    <xdr:ext cx="762000" cy="259045"/>
    <xdr:sp macro="" textlink="">
      <xdr:nvSpPr>
        <xdr:cNvPr id="433" name="公債費以外平均値テキスト">
          <a:extLst>
            <a:ext uri="{FF2B5EF4-FFF2-40B4-BE49-F238E27FC236}">
              <a16:creationId xmlns:a16="http://schemas.microsoft.com/office/drawing/2014/main" id="{00000000-0008-0000-0400-0000B1010000}"/>
            </a:ext>
          </a:extLst>
        </xdr:cNvPr>
        <xdr:cNvSpPr txBox="1"/>
      </xdr:nvSpPr>
      <xdr:spPr>
        <a:xfrm>
          <a:off x="16598900" y="1289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22861</xdr:rowOff>
    </xdr:from>
    <xdr:to>
      <xdr:col>82</xdr:col>
      <xdr:colOff>158750</xdr:colOff>
      <xdr:row>76</xdr:row>
      <xdr:rowOff>124461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64592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39370</xdr:rowOff>
    </xdr:from>
    <xdr:to>
      <xdr:col>78</xdr:col>
      <xdr:colOff>69850</xdr:colOff>
      <xdr:row>77</xdr:row>
      <xdr:rowOff>100330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4782800" y="132410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39370</xdr:rowOff>
    </xdr:from>
    <xdr:to>
      <xdr:col>73</xdr:col>
      <xdr:colOff>180975</xdr:colOff>
      <xdr:row>77</xdr:row>
      <xdr:rowOff>146050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893800" y="132410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60960</xdr:rowOff>
    </xdr:from>
    <xdr:to>
      <xdr:col>74</xdr:col>
      <xdr:colOff>31750</xdr:colOff>
      <xdr:row>74</xdr:row>
      <xdr:rowOff>162560</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4732000" y="1274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1287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401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146050</xdr:rowOff>
    </xdr:from>
    <xdr:to>
      <xdr:col>69</xdr:col>
      <xdr:colOff>92075</xdr:colOff>
      <xdr:row>78</xdr:row>
      <xdr:rowOff>165100</xdr:rowOff>
    </xdr:to>
    <xdr:cxnSp macro="">
      <xdr:nvCxnSpPr>
        <xdr:cNvPr id="441" name="直線コネクタ 440">
          <a:extLst>
            <a:ext uri="{FF2B5EF4-FFF2-40B4-BE49-F238E27FC236}">
              <a16:creationId xmlns:a16="http://schemas.microsoft.com/office/drawing/2014/main" id="{00000000-0008-0000-0400-0000B9010000}"/>
            </a:ext>
          </a:extLst>
        </xdr:cNvPr>
        <xdr:cNvCxnSpPr/>
      </xdr:nvCxnSpPr>
      <xdr:spPr>
        <a:xfrm flipV="1">
          <a:off x="13004800" y="133477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73677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6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118110</xdr:rowOff>
    </xdr:from>
    <xdr:to>
      <xdr:col>65</xdr:col>
      <xdr:colOff>53975</xdr:colOff>
      <xdr:row>76</xdr:row>
      <xdr:rowOff>48261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2954000" y="1297686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58437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74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0</xdr:rowOff>
    </xdr:from>
    <xdr:to>
      <xdr:col>82</xdr:col>
      <xdr:colOff>158750</xdr:colOff>
      <xdr:row>78</xdr:row>
      <xdr:rowOff>101600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6459200" y="1337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143527</xdr:rowOff>
    </xdr:from>
    <xdr:ext cx="762000" cy="259045"/>
    <xdr:sp macro="" textlink="">
      <xdr:nvSpPr>
        <xdr:cNvPr id="452" name="公債費以外該当値テキスト">
          <a:extLst>
            <a:ext uri="{FF2B5EF4-FFF2-40B4-BE49-F238E27FC236}">
              <a16:creationId xmlns:a16="http://schemas.microsoft.com/office/drawing/2014/main" id="{00000000-0008-0000-0400-0000C4010000}"/>
            </a:ext>
          </a:extLst>
        </xdr:cNvPr>
        <xdr:cNvSpPr txBox="1"/>
      </xdr:nvSpPr>
      <xdr:spPr>
        <a:xfrm>
          <a:off x="16598900" y="133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49530</xdr:rowOff>
    </xdr:from>
    <xdr:to>
      <xdr:col>78</xdr:col>
      <xdr:colOff>120650</xdr:colOff>
      <xdr:row>77</xdr:row>
      <xdr:rowOff>151130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5621000" y="1325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135907</xdr:rowOff>
    </xdr:from>
    <xdr:ext cx="7366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290800" y="1333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160020</xdr:rowOff>
    </xdr:from>
    <xdr:to>
      <xdr:col>74</xdr:col>
      <xdr:colOff>31750</xdr:colOff>
      <xdr:row>77</xdr:row>
      <xdr:rowOff>90170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47320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74947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4401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95250</xdr:rowOff>
    </xdr:from>
    <xdr:to>
      <xdr:col>69</xdr:col>
      <xdr:colOff>142875</xdr:colOff>
      <xdr:row>78</xdr:row>
      <xdr:rowOff>25400</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3843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10177</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3512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59" name="楕円 458">
          <a:extLst>
            <a:ext uri="{FF2B5EF4-FFF2-40B4-BE49-F238E27FC236}">
              <a16:creationId xmlns:a16="http://schemas.microsoft.com/office/drawing/2014/main" id="{00000000-0008-0000-0400-0000CB010000}"/>
            </a:ext>
          </a:extLst>
        </xdr:cNvPr>
        <xdr:cNvSpPr/>
      </xdr:nvSpPr>
      <xdr:spPr>
        <a:xfrm>
          <a:off x="12954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29227</xdr:rowOff>
    </xdr:from>
    <xdr:ext cx="762000" cy="259045"/>
    <xdr:sp macro="" textlink="">
      <xdr:nvSpPr>
        <xdr:cNvPr id="460" name="テキスト ボックス 459">
          <a:extLst>
            <a:ext uri="{FF2B5EF4-FFF2-40B4-BE49-F238E27FC236}">
              <a16:creationId xmlns:a16="http://schemas.microsoft.com/office/drawing/2014/main" id="{00000000-0008-0000-0400-0000CC010000}"/>
            </a:ext>
          </a:extLst>
        </xdr:cNvPr>
        <xdr:cNvSpPr txBox="1"/>
      </xdr:nvSpPr>
      <xdr:spPr>
        <a:xfrm>
          <a:off x="12623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54915</xdr:rowOff>
    </xdr:from>
    <xdr:to>
      <xdr:col>29</xdr:col>
      <xdr:colOff>127000</xdr:colOff>
      <xdr:row>19</xdr:row>
      <xdr:rowOff>154965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59940"/>
          <a:ext cx="0" cy="13002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127042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32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154965</xdr:rowOff>
    </xdr:from>
    <xdr:to>
      <xdr:col>30</xdr:col>
      <xdr:colOff>25400</xdr:colOff>
      <xdr:row>19</xdr:row>
      <xdr:rowOff>154965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60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141292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0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54915</xdr:rowOff>
    </xdr:from>
    <xdr:to>
      <xdr:col>30</xdr:col>
      <xdr:colOff>25400</xdr:colOff>
      <xdr:row>12</xdr:row>
      <xdr:rowOff>54915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599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135496</xdr:rowOff>
    </xdr:from>
    <xdr:to>
      <xdr:col>29</xdr:col>
      <xdr:colOff>127000</xdr:colOff>
      <xdr:row>18</xdr:row>
      <xdr:rowOff>2375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97771"/>
          <a:ext cx="647700" cy="38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90746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101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74219</xdr:rowOff>
    </xdr:from>
    <xdr:to>
      <xdr:col>29</xdr:col>
      <xdr:colOff>177800</xdr:colOff>
      <xdr:row>17</xdr:row>
      <xdr:rowOff>4369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166929</xdr:rowOff>
    </xdr:from>
    <xdr:to>
      <xdr:col>26</xdr:col>
      <xdr:colOff>50800</xdr:colOff>
      <xdr:row>18</xdr:row>
      <xdr:rowOff>2375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129204"/>
          <a:ext cx="698500" cy="68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128968</xdr:rowOff>
    </xdr:from>
    <xdr:to>
      <xdr:col>26</xdr:col>
      <xdr:colOff>101600</xdr:colOff>
      <xdr:row>17</xdr:row>
      <xdr:rowOff>59118</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69295</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6886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166929</xdr:rowOff>
    </xdr:from>
    <xdr:to>
      <xdr:col>22</xdr:col>
      <xdr:colOff>114300</xdr:colOff>
      <xdr:row>18</xdr:row>
      <xdr:rowOff>20320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29204"/>
          <a:ext cx="698500" cy="24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151714</xdr:rowOff>
    </xdr:from>
    <xdr:to>
      <xdr:col>22</xdr:col>
      <xdr:colOff>165100</xdr:colOff>
      <xdr:row>17</xdr:row>
      <xdr:rowOff>81864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92041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11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20320</xdr:rowOff>
    </xdr:from>
    <xdr:to>
      <xdr:col>18</xdr:col>
      <xdr:colOff>177800</xdr:colOff>
      <xdr:row>18</xdr:row>
      <xdr:rowOff>23673</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54045"/>
          <a:ext cx="698500" cy="3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5334</xdr:rowOff>
    </xdr:from>
    <xdr:to>
      <xdr:col>19</xdr:col>
      <xdr:colOff>38100</xdr:colOff>
      <xdr:row>17</xdr:row>
      <xdr:rowOff>106934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117111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36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61493</xdr:rowOff>
    </xdr:from>
    <xdr:to>
      <xdr:col>15</xdr:col>
      <xdr:colOff>101600</xdr:colOff>
      <xdr:row>17</xdr:row>
      <xdr:rowOff>163093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37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1820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2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84696</xdr:rowOff>
    </xdr:from>
    <xdr:to>
      <xdr:col>29</xdr:col>
      <xdr:colOff>177800</xdr:colOff>
      <xdr:row>18</xdr:row>
      <xdr:rowOff>14846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46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56773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1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123025</xdr:rowOff>
    </xdr:from>
    <xdr:to>
      <xdr:col>26</xdr:col>
      <xdr:colOff>101600</xdr:colOff>
      <xdr:row>18</xdr:row>
      <xdr:rowOff>53175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0853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37952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71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116129</xdr:rowOff>
    </xdr:from>
    <xdr:to>
      <xdr:col>22</xdr:col>
      <xdr:colOff>165100</xdr:colOff>
      <xdr:row>18</xdr:row>
      <xdr:rowOff>46279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078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31056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6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140970</xdr:rowOff>
    </xdr:from>
    <xdr:to>
      <xdr:col>19</xdr:col>
      <xdr:colOff>38100</xdr:colOff>
      <xdr:row>18</xdr:row>
      <xdr:rowOff>71120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0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55897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189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144323</xdr:rowOff>
    </xdr:from>
    <xdr:to>
      <xdr:col>15</xdr:col>
      <xdr:colOff>101600</xdr:colOff>
      <xdr:row>18</xdr:row>
      <xdr:rowOff>74473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06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59250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19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182245</xdr:rowOff>
    </xdr:from>
    <xdr:to>
      <xdr:col>29</xdr:col>
      <xdr:colOff>127000</xdr:colOff>
      <xdr:row>37</xdr:row>
      <xdr:rowOff>230556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06795"/>
          <a:ext cx="0" cy="12484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224045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48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230556</xdr:rowOff>
    </xdr:from>
    <xdr:to>
      <xdr:col>30</xdr:col>
      <xdr:colOff>25400</xdr:colOff>
      <xdr:row>37</xdr:row>
      <xdr:rowOff>230556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552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97172</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5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182245</xdr:rowOff>
    </xdr:from>
    <xdr:to>
      <xdr:col>30</xdr:col>
      <xdr:colOff>25400</xdr:colOff>
      <xdr:row>33</xdr:row>
      <xdr:rowOff>182245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0679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204419</xdr:rowOff>
    </xdr:from>
    <xdr:to>
      <xdr:col>29</xdr:col>
      <xdr:colOff>127000</xdr:colOff>
      <xdr:row>37</xdr:row>
      <xdr:rowOff>213868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7329119"/>
          <a:ext cx="647700" cy="94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293933</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61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105956</xdr:rowOff>
    </xdr:from>
    <xdr:to>
      <xdr:col>29</xdr:col>
      <xdr:colOff>177800</xdr:colOff>
      <xdr:row>35</xdr:row>
      <xdr:rowOff>207556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204419</xdr:rowOff>
    </xdr:from>
    <xdr:to>
      <xdr:col>26</xdr:col>
      <xdr:colOff>50800</xdr:colOff>
      <xdr:row>37</xdr:row>
      <xdr:rowOff>212001</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329119"/>
          <a:ext cx="698500" cy="75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105308</xdr:rowOff>
    </xdr:from>
    <xdr:to>
      <xdr:col>26</xdr:col>
      <xdr:colOff>101600</xdr:colOff>
      <xdr:row>35</xdr:row>
      <xdr:rowOff>206908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217085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484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20739</xdr:rowOff>
    </xdr:from>
    <xdr:to>
      <xdr:col>22</xdr:col>
      <xdr:colOff>114300</xdr:colOff>
      <xdr:row>37</xdr:row>
      <xdr:rowOff>212001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7145439"/>
          <a:ext cx="698500" cy="191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122796</xdr:rowOff>
    </xdr:from>
    <xdr:to>
      <xdr:col>22</xdr:col>
      <xdr:colOff>165100</xdr:colOff>
      <xdr:row>35</xdr:row>
      <xdr:rowOff>224396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234573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20739</xdr:rowOff>
    </xdr:from>
    <xdr:to>
      <xdr:col>18</xdr:col>
      <xdr:colOff>177800</xdr:colOff>
      <xdr:row>37</xdr:row>
      <xdr:rowOff>106311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45439"/>
          <a:ext cx="698500" cy="855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129578</xdr:rowOff>
    </xdr:from>
    <xdr:to>
      <xdr:col>19</xdr:col>
      <xdr:colOff>38100</xdr:colOff>
      <xdr:row>35</xdr:row>
      <xdr:rowOff>231178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241355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117463</xdr:rowOff>
    </xdr:from>
    <xdr:to>
      <xdr:col>15</xdr:col>
      <xdr:colOff>101600</xdr:colOff>
      <xdr:row>35</xdr:row>
      <xdr:rowOff>219063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27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229240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496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163068</xdr:rowOff>
    </xdr:from>
    <xdr:to>
      <xdr:col>29</xdr:col>
      <xdr:colOff>177800</xdr:colOff>
      <xdr:row>37</xdr:row>
      <xdr:rowOff>264668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2877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71645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196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153619</xdr:rowOff>
    </xdr:from>
    <xdr:to>
      <xdr:col>26</xdr:col>
      <xdr:colOff>101600</xdr:colOff>
      <xdr:row>37</xdr:row>
      <xdr:rowOff>255219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783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239996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3646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161201</xdr:rowOff>
    </xdr:from>
    <xdr:to>
      <xdr:col>22</xdr:col>
      <xdr:colOff>165100</xdr:colOff>
      <xdr:row>37</xdr:row>
      <xdr:rowOff>262801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85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247578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372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141389</xdr:rowOff>
    </xdr:from>
    <xdr:to>
      <xdr:col>19</xdr:col>
      <xdr:colOff>38100</xdr:colOff>
      <xdr:row>37</xdr:row>
      <xdr:rowOff>71539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946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56316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55511</xdr:rowOff>
    </xdr:from>
    <xdr:to>
      <xdr:col>15</xdr:col>
      <xdr:colOff>101600</xdr:colOff>
      <xdr:row>37</xdr:row>
      <xdr:rowOff>157111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802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141888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66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144196</xdr:rowOff>
    </xdr:from>
    <xdr:to>
      <xdr:col>24</xdr:col>
      <xdr:colOff>62865</xdr:colOff>
      <xdr:row>39</xdr:row>
      <xdr:rowOff>138519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87696"/>
          <a:ext cx="1270" cy="1537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142346</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138519</xdr:rowOff>
    </xdr:from>
    <xdr:to>
      <xdr:col>24</xdr:col>
      <xdr:colOff>152400</xdr:colOff>
      <xdr:row>39</xdr:row>
      <xdr:rowOff>138519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5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90873</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2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144196</xdr:rowOff>
    </xdr:from>
    <xdr:to>
      <xdr:col>24</xdr:col>
      <xdr:colOff>152400</xdr:colOff>
      <xdr:row>30</xdr:row>
      <xdr:rowOff>144196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87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15570</xdr:rowOff>
    </xdr:from>
    <xdr:to>
      <xdr:col>24</xdr:col>
      <xdr:colOff>63500</xdr:colOff>
      <xdr:row>37</xdr:row>
      <xdr:rowOff>15761</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59220"/>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38015</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38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15138</xdr:rowOff>
    </xdr:from>
    <xdr:to>
      <xdr:col>24</xdr:col>
      <xdr:colOff>114300</xdr:colOff>
      <xdr:row>36</xdr:row>
      <xdr:rowOff>116738</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8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162332</xdr:rowOff>
    </xdr:from>
    <xdr:to>
      <xdr:col>19</xdr:col>
      <xdr:colOff>177800</xdr:colOff>
      <xdr:row>37</xdr:row>
      <xdr:rowOff>15761</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34532"/>
          <a:ext cx="889000" cy="24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162395</xdr:rowOff>
    </xdr:from>
    <xdr:to>
      <xdr:col>20</xdr:col>
      <xdr:colOff>38100</xdr:colOff>
      <xdr:row>36</xdr:row>
      <xdr:rowOff>92545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3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109072</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3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162332</xdr:rowOff>
    </xdr:from>
    <xdr:to>
      <xdr:col>15</xdr:col>
      <xdr:colOff>50800</xdr:colOff>
      <xdr:row>37</xdr:row>
      <xdr:rowOff>40602</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34532"/>
          <a:ext cx="889000" cy="49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14872</xdr:rowOff>
    </xdr:from>
    <xdr:to>
      <xdr:col>15</xdr:col>
      <xdr:colOff>101600</xdr:colOff>
      <xdr:row>36</xdr:row>
      <xdr:rowOff>116472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132999</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6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40602</xdr:rowOff>
    </xdr:from>
    <xdr:to>
      <xdr:col>10</xdr:col>
      <xdr:colOff>114300</xdr:colOff>
      <xdr:row>37</xdr:row>
      <xdr:rowOff>144920</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84252"/>
          <a:ext cx="889000" cy="104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40703</xdr:rowOff>
    </xdr:from>
    <xdr:to>
      <xdr:col>10</xdr:col>
      <xdr:colOff>165100</xdr:colOff>
      <xdr:row>36</xdr:row>
      <xdr:rowOff>142303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1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158830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28969</xdr:rowOff>
    </xdr:from>
    <xdr:to>
      <xdr:col>6</xdr:col>
      <xdr:colOff>38100</xdr:colOff>
      <xdr:row>37</xdr:row>
      <xdr:rowOff>130569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72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147096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4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136220</xdr:rowOff>
    </xdr:from>
    <xdr:to>
      <xdr:col>24</xdr:col>
      <xdr:colOff>114300</xdr:colOff>
      <xdr:row>37</xdr:row>
      <xdr:rowOff>66370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0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114647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286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136411</xdr:rowOff>
    </xdr:from>
    <xdr:to>
      <xdr:col>20</xdr:col>
      <xdr:colOff>38100</xdr:colOff>
      <xdr:row>37</xdr:row>
      <xdr:rowOff>66561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0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57688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111532</xdr:rowOff>
    </xdr:from>
    <xdr:to>
      <xdr:col>15</xdr:col>
      <xdr:colOff>101600</xdr:colOff>
      <xdr:row>37</xdr:row>
      <xdr:rowOff>41682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32809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7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161252</xdr:rowOff>
    </xdr:from>
    <xdr:to>
      <xdr:col>10</xdr:col>
      <xdr:colOff>165100</xdr:colOff>
      <xdr:row>37</xdr:row>
      <xdr:rowOff>91402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3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82529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2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94120</xdr:rowOff>
    </xdr:from>
    <xdr:to>
      <xdr:col>6</xdr:col>
      <xdr:colOff>38100</xdr:colOff>
      <xdr:row>38</xdr:row>
      <xdr:rowOff>24270</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37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15397</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30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140222</xdr:rowOff>
    </xdr:from>
    <xdr:to>
      <xdr:col>24</xdr:col>
      <xdr:colOff>62865</xdr:colOff>
      <xdr:row>58</xdr:row>
      <xdr:rowOff>114260</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12722"/>
          <a:ext cx="1270" cy="1345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118087</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6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114260</xdr:rowOff>
    </xdr:from>
    <xdr:to>
      <xdr:col>24</xdr:col>
      <xdr:colOff>152400</xdr:colOff>
      <xdr:row>58</xdr:row>
      <xdr:rowOff>114260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5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86899</xdr:rowOff>
    </xdr:from>
    <xdr:ext cx="534377"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48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140222</xdr:rowOff>
    </xdr:from>
    <xdr:to>
      <xdr:col>24</xdr:col>
      <xdr:colOff>152400</xdr:colOff>
      <xdr:row>50</xdr:row>
      <xdr:rowOff>140222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50122</xdr:rowOff>
    </xdr:from>
    <xdr:to>
      <xdr:col>24</xdr:col>
      <xdr:colOff>63500</xdr:colOff>
      <xdr:row>56</xdr:row>
      <xdr:rowOff>163246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651322"/>
          <a:ext cx="838200" cy="11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73372</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331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50495</xdr:rowOff>
    </xdr:from>
    <xdr:to>
      <xdr:col>24</xdr:col>
      <xdr:colOff>114300</xdr:colOff>
      <xdr:row>55</xdr:row>
      <xdr:rowOff>152095</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480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39084</xdr:rowOff>
    </xdr:from>
    <xdr:to>
      <xdr:col>19</xdr:col>
      <xdr:colOff>177800</xdr:colOff>
      <xdr:row>56</xdr:row>
      <xdr:rowOff>50122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908300" y="9640284"/>
          <a:ext cx="889000" cy="1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54</xdr:row>
      <xdr:rowOff>51638</xdr:rowOff>
    </xdr:from>
    <xdr:to>
      <xdr:col>20</xdr:col>
      <xdr:colOff>38100</xdr:colOff>
      <xdr:row>54</xdr:row>
      <xdr:rowOff>153238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309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52</xdr:row>
      <xdr:rowOff>169765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08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39084</xdr:rowOff>
    </xdr:from>
    <xdr:to>
      <xdr:col>15</xdr:col>
      <xdr:colOff>50800</xdr:colOff>
      <xdr:row>58</xdr:row>
      <xdr:rowOff>11455</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640284"/>
          <a:ext cx="889000" cy="315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19732</xdr:rowOff>
    </xdr:from>
    <xdr:to>
      <xdr:col>15</xdr:col>
      <xdr:colOff>101600</xdr:colOff>
      <xdr:row>55</xdr:row>
      <xdr:rowOff>121332</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449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137859</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22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11455</xdr:rowOff>
    </xdr:from>
    <xdr:to>
      <xdr:col>10</xdr:col>
      <xdr:colOff>114300</xdr:colOff>
      <xdr:row>58</xdr:row>
      <xdr:rowOff>142573</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9955555"/>
          <a:ext cx="889000" cy="131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81389</xdr:rowOff>
    </xdr:from>
    <xdr:to>
      <xdr:col>10</xdr:col>
      <xdr:colOff>165100</xdr:colOff>
      <xdr:row>57</xdr:row>
      <xdr:rowOff>11539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682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28066</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45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11699</xdr:rowOff>
    </xdr:from>
    <xdr:to>
      <xdr:col>6</xdr:col>
      <xdr:colOff>38100</xdr:colOff>
      <xdr:row>57</xdr:row>
      <xdr:rowOff>113299</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4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129826</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5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112446</xdr:rowOff>
    </xdr:from>
    <xdr:to>
      <xdr:col>24</xdr:col>
      <xdr:colOff>114300</xdr:colOff>
      <xdr:row>57</xdr:row>
      <xdr:rowOff>42596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713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90873</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69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170772</xdr:rowOff>
    </xdr:from>
    <xdr:to>
      <xdr:col>20</xdr:col>
      <xdr:colOff>38100</xdr:colOff>
      <xdr:row>56</xdr:row>
      <xdr:rowOff>100922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60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92049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69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159734</xdr:rowOff>
    </xdr:from>
    <xdr:to>
      <xdr:col>15</xdr:col>
      <xdr:colOff>101600</xdr:colOff>
      <xdr:row>56</xdr:row>
      <xdr:rowOff>89884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589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81011</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68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132105</xdr:rowOff>
    </xdr:from>
    <xdr:to>
      <xdr:col>10</xdr:col>
      <xdr:colOff>165100</xdr:colOff>
      <xdr:row>58</xdr:row>
      <xdr:rowOff>62255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0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53382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997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91773</xdr:rowOff>
    </xdr:from>
    <xdr:to>
      <xdr:col>6</xdr:col>
      <xdr:colOff>38100</xdr:colOff>
      <xdr:row>59</xdr:row>
      <xdr:rowOff>21923</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1003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13050</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128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75</xdr:row>
      <xdr:rowOff>54627</xdr:rowOff>
    </xdr:from>
    <xdr:ext cx="46717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94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90871</xdr:rowOff>
    </xdr:from>
    <xdr:to>
      <xdr:col>24</xdr:col>
      <xdr:colOff>62865</xdr:colOff>
      <xdr:row>78</xdr:row>
      <xdr:rowOff>112999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2371"/>
          <a:ext cx="1270" cy="1393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116826</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89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112999</xdr:rowOff>
    </xdr:from>
    <xdr:to>
      <xdr:col>24</xdr:col>
      <xdr:colOff>152400</xdr:colOff>
      <xdr:row>78</xdr:row>
      <xdr:rowOff>112999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8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37548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90871</xdr:rowOff>
    </xdr:from>
    <xdr:to>
      <xdr:col>24</xdr:col>
      <xdr:colOff>152400</xdr:colOff>
      <xdr:row>70</xdr:row>
      <xdr:rowOff>90871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2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68742</xdr:rowOff>
    </xdr:from>
    <xdr:to>
      <xdr:col>24</xdr:col>
      <xdr:colOff>63500</xdr:colOff>
      <xdr:row>75</xdr:row>
      <xdr:rowOff>89133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2927492"/>
          <a:ext cx="8382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138467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2997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160040</xdr:rowOff>
    </xdr:from>
    <xdr:to>
      <xdr:col>24</xdr:col>
      <xdr:colOff>114300</xdr:colOff>
      <xdr:row>76</xdr:row>
      <xdr:rowOff>90190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018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62433</xdr:rowOff>
    </xdr:from>
    <xdr:to>
      <xdr:col>19</xdr:col>
      <xdr:colOff>177800</xdr:colOff>
      <xdr:row>75</xdr:row>
      <xdr:rowOff>89133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2921183"/>
          <a:ext cx="889000" cy="2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152360</xdr:rowOff>
    </xdr:from>
    <xdr:to>
      <xdr:col>20</xdr:col>
      <xdr:colOff>38100</xdr:colOff>
      <xdr:row>76</xdr:row>
      <xdr:rowOff>82510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011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73637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0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62433</xdr:rowOff>
    </xdr:from>
    <xdr:to>
      <xdr:col>15</xdr:col>
      <xdr:colOff>50800</xdr:colOff>
      <xdr:row>76</xdr:row>
      <xdr:rowOff>30612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2921183"/>
          <a:ext cx="889000" cy="139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138735</xdr:rowOff>
    </xdr:from>
    <xdr:to>
      <xdr:col>15</xdr:col>
      <xdr:colOff>101600</xdr:colOff>
      <xdr:row>76</xdr:row>
      <xdr:rowOff>68886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299748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60011</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090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30612</xdr:rowOff>
    </xdr:from>
    <xdr:to>
      <xdr:col>10</xdr:col>
      <xdr:colOff>114300</xdr:colOff>
      <xdr:row>76</xdr:row>
      <xdr:rowOff>67005</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060812"/>
          <a:ext cx="889000" cy="36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154370</xdr:rowOff>
    </xdr:from>
    <xdr:to>
      <xdr:col>10</xdr:col>
      <xdr:colOff>165100</xdr:colOff>
      <xdr:row>76</xdr:row>
      <xdr:rowOff>84520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013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75647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05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56987</xdr:rowOff>
    </xdr:from>
    <xdr:to>
      <xdr:col>6</xdr:col>
      <xdr:colOff>38100</xdr:colOff>
      <xdr:row>76</xdr:row>
      <xdr:rowOff>158587</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087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149714</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9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17942</xdr:rowOff>
    </xdr:from>
    <xdr:to>
      <xdr:col>24</xdr:col>
      <xdr:colOff>114300</xdr:colOff>
      <xdr:row>75</xdr:row>
      <xdr:rowOff>119542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287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40819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2728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38333</xdr:rowOff>
    </xdr:from>
    <xdr:to>
      <xdr:col>20</xdr:col>
      <xdr:colOff>38100</xdr:colOff>
      <xdr:row>75</xdr:row>
      <xdr:rowOff>139933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289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73</xdr:row>
      <xdr:rowOff>156460</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26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11633</xdr:rowOff>
    </xdr:from>
    <xdr:to>
      <xdr:col>15</xdr:col>
      <xdr:colOff>101600</xdr:colOff>
      <xdr:row>75</xdr:row>
      <xdr:rowOff>113233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287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129760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2645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151262</xdr:rowOff>
    </xdr:from>
    <xdr:to>
      <xdr:col>10</xdr:col>
      <xdr:colOff>165100</xdr:colOff>
      <xdr:row>76</xdr:row>
      <xdr:rowOff>81412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01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97939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2785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16205</xdr:rowOff>
    </xdr:from>
    <xdr:to>
      <xdr:col>6</xdr:col>
      <xdr:colOff>38100</xdr:colOff>
      <xdr:row>76</xdr:row>
      <xdr:rowOff>117805</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046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134332</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2821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2257</xdr:rowOff>
    </xdr:from>
    <xdr:to>
      <xdr:col>24</xdr:col>
      <xdr:colOff>62865</xdr:colOff>
      <xdr:row>99</xdr:row>
      <xdr:rowOff>58024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04207"/>
          <a:ext cx="1270" cy="14273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61851</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7035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58024</xdr:rowOff>
    </xdr:from>
    <xdr:to>
      <xdr:col>24</xdr:col>
      <xdr:colOff>152400</xdr:colOff>
      <xdr:row>99</xdr:row>
      <xdr:rowOff>58024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703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120384</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79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2257</xdr:rowOff>
    </xdr:from>
    <xdr:to>
      <xdr:col>24</xdr:col>
      <xdr:colOff>152400</xdr:colOff>
      <xdr:row>91</xdr:row>
      <xdr:rowOff>2257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132614</xdr:rowOff>
    </xdr:from>
    <xdr:to>
      <xdr:col>24</xdr:col>
      <xdr:colOff>63500</xdr:colOff>
      <xdr:row>97</xdr:row>
      <xdr:rowOff>38147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91814"/>
          <a:ext cx="838200" cy="76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28207</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159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5330</xdr:rowOff>
    </xdr:from>
    <xdr:to>
      <xdr:col>24</xdr:col>
      <xdr:colOff>114300</xdr:colOff>
      <xdr:row>96</xdr:row>
      <xdr:rowOff>106930</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104997</xdr:rowOff>
    </xdr:from>
    <xdr:to>
      <xdr:col>19</xdr:col>
      <xdr:colOff>177800</xdr:colOff>
      <xdr:row>97</xdr:row>
      <xdr:rowOff>38147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564197"/>
          <a:ext cx="889000" cy="104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90805</xdr:rowOff>
    </xdr:from>
    <xdr:to>
      <xdr:col>20</xdr:col>
      <xdr:colOff>38100</xdr:colOff>
      <xdr:row>97</xdr:row>
      <xdr:rowOff>20955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37482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104997</xdr:rowOff>
    </xdr:from>
    <xdr:to>
      <xdr:col>15</xdr:col>
      <xdr:colOff>50800</xdr:colOff>
      <xdr:row>98</xdr:row>
      <xdr:rowOff>66134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564197"/>
          <a:ext cx="889000" cy="304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153550</xdr:rowOff>
    </xdr:from>
    <xdr:to>
      <xdr:col>15</xdr:col>
      <xdr:colOff>101600</xdr:colOff>
      <xdr:row>96</xdr:row>
      <xdr:rowOff>83700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100227</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66134</xdr:rowOff>
    </xdr:from>
    <xdr:to>
      <xdr:col>10</xdr:col>
      <xdr:colOff>114300</xdr:colOff>
      <xdr:row>98</xdr:row>
      <xdr:rowOff>125809</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868234"/>
          <a:ext cx="889000" cy="59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85939</xdr:rowOff>
    </xdr:from>
    <xdr:to>
      <xdr:col>10</xdr:col>
      <xdr:colOff>165100</xdr:colOff>
      <xdr:row>98</xdr:row>
      <xdr:rowOff>16089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32616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131899</xdr:rowOff>
    </xdr:from>
    <xdr:to>
      <xdr:col>6</xdr:col>
      <xdr:colOff>38100</xdr:colOff>
      <xdr:row>98</xdr:row>
      <xdr:rowOff>62049</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78576</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30795" y="16537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81814</xdr:rowOff>
    </xdr:from>
    <xdr:to>
      <xdr:col>24</xdr:col>
      <xdr:colOff>114300</xdr:colOff>
      <xdr:row>97</xdr:row>
      <xdr:rowOff>11964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541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60241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51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158797</xdr:rowOff>
    </xdr:from>
    <xdr:to>
      <xdr:col>20</xdr:col>
      <xdr:colOff>38100</xdr:colOff>
      <xdr:row>97</xdr:row>
      <xdr:rowOff>88947</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61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80074</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710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54197</xdr:rowOff>
    </xdr:from>
    <xdr:to>
      <xdr:col>15</xdr:col>
      <xdr:colOff>101600</xdr:colOff>
      <xdr:row>96</xdr:row>
      <xdr:rowOff>155797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513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146924</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6606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15334</xdr:rowOff>
    </xdr:from>
    <xdr:to>
      <xdr:col>10</xdr:col>
      <xdr:colOff>165100</xdr:colOff>
      <xdr:row>98</xdr:row>
      <xdr:rowOff>116934</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817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108061</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91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75009</xdr:rowOff>
    </xdr:from>
    <xdr:to>
      <xdr:col>6</xdr:col>
      <xdr:colOff>38100</xdr:colOff>
      <xdr:row>99</xdr:row>
      <xdr:rowOff>5159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77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167736</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969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補助費等グラフ枠">
          <a:extLst>
            <a:ext uri="{FF2B5EF4-FFF2-40B4-BE49-F238E27FC236}">
              <a16:creationId xmlns:a16="http://schemas.microsoft.com/office/drawing/2014/main" id="{00000000-0008-0000-06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36242</xdr:rowOff>
    </xdr:from>
    <xdr:to>
      <xdr:col>54</xdr:col>
      <xdr:colOff>189865</xdr:colOff>
      <xdr:row>38</xdr:row>
      <xdr:rowOff>46910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10475595" y="5865542"/>
          <a:ext cx="1270" cy="696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50737</xdr:rowOff>
    </xdr:from>
    <xdr:ext cx="534377" cy="259045"/>
    <xdr:sp macro="" textlink="">
      <xdr:nvSpPr>
        <xdr:cNvPr id="291" name="補助費等最小値テキスト">
          <a:extLst>
            <a:ext uri="{FF2B5EF4-FFF2-40B4-BE49-F238E27FC236}">
              <a16:creationId xmlns:a16="http://schemas.microsoft.com/office/drawing/2014/main" id="{00000000-0008-0000-0600-000023010000}"/>
            </a:ext>
          </a:extLst>
        </xdr:cNvPr>
        <xdr:cNvSpPr txBox="1"/>
      </xdr:nvSpPr>
      <xdr:spPr>
        <a:xfrm>
          <a:off x="10528300" y="656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46910</xdr:rowOff>
    </xdr:from>
    <xdr:to>
      <xdr:col>55</xdr:col>
      <xdr:colOff>88900</xdr:colOff>
      <xdr:row>38</xdr:row>
      <xdr:rowOff>46910</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6562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154369</xdr:rowOff>
    </xdr:from>
    <xdr:ext cx="534377" cy="259045"/>
    <xdr:sp macro="" textlink="">
      <xdr:nvSpPr>
        <xdr:cNvPr id="293" name="補助費等最大値テキスト">
          <a:extLst>
            <a:ext uri="{FF2B5EF4-FFF2-40B4-BE49-F238E27FC236}">
              <a16:creationId xmlns:a16="http://schemas.microsoft.com/office/drawing/2014/main" id="{00000000-0008-0000-0600-000025010000}"/>
            </a:ext>
          </a:extLst>
        </xdr:cNvPr>
        <xdr:cNvSpPr txBox="1"/>
      </xdr:nvSpPr>
      <xdr:spPr>
        <a:xfrm>
          <a:off x="10528300" y="5640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36242</xdr:rowOff>
    </xdr:from>
    <xdr:to>
      <xdr:col>55</xdr:col>
      <xdr:colOff>88900</xdr:colOff>
      <xdr:row>34</xdr:row>
      <xdr:rowOff>36242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10388600" y="586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146884</xdr:rowOff>
    </xdr:from>
    <xdr:to>
      <xdr:col>55</xdr:col>
      <xdr:colOff>0</xdr:colOff>
      <xdr:row>37</xdr:row>
      <xdr:rowOff>68420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9639300" y="6319084"/>
          <a:ext cx="838200" cy="92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161372</xdr:rowOff>
    </xdr:from>
    <xdr:ext cx="534377" cy="259045"/>
    <xdr:sp macro="" textlink="">
      <xdr:nvSpPr>
        <xdr:cNvPr id="296" name="補助費等平均値テキスト">
          <a:extLst>
            <a:ext uri="{FF2B5EF4-FFF2-40B4-BE49-F238E27FC236}">
              <a16:creationId xmlns:a16="http://schemas.microsoft.com/office/drawing/2014/main" id="{00000000-0008-0000-0600-000028010000}"/>
            </a:ext>
          </a:extLst>
        </xdr:cNvPr>
        <xdr:cNvSpPr txBox="1"/>
      </xdr:nvSpPr>
      <xdr:spPr>
        <a:xfrm>
          <a:off x="10528300" y="61621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138495</xdr:rowOff>
    </xdr:from>
    <xdr:to>
      <xdr:col>55</xdr:col>
      <xdr:colOff>50800</xdr:colOff>
      <xdr:row>37</xdr:row>
      <xdr:rowOff>68645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104267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146884</xdr:rowOff>
    </xdr:from>
    <xdr:to>
      <xdr:col>50</xdr:col>
      <xdr:colOff>114300</xdr:colOff>
      <xdr:row>37</xdr:row>
      <xdr:rowOff>102155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8750300" y="6319084"/>
          <a:ext cx="889000" cy="1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98686</xdr:rowOff>
    </xdr:from>
    <xdr:to>
      <xdr:col>50</xdr:col>
      <xdr:colOff>165100</xdr:colOff>
      <xdr:row>37</xdr:row>
      <xdr:rowOff>28836</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9588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19963</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9372111" y="636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47737</xdr:rowOff>
    </xdr:from>
    <xdr:to>
      <xdr:col>45</xdr:col>
      <xdr:colOff>177800</xdr:colOff>
      <xdr:row>37</xdr:row>
      <xdr:rowOff>102155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7861300" y="5362687"/>
          <a:ext cx="889000" cy="108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137853</xdr:rowOff>
    </xdr:from>
    <xdr:to>
      <xdr:col>46</xdr:col>
      <xdr:colOff>38100</xdr:colOff>
      <xdr:row>37</xdr:row>
      <xdr:rowOff>68003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8699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84530</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483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47737</xdr:rowOff>
    </xdr:from>
    <xdr:to>
      <xdr:col>41</xdr:col>
      <xdr:colOff>50800</xdr:colOff>
      <xdr:row>38</xdr:row>
      <xdr:rowOff>12946</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6972300" y="5362687"/>
          <a:ext cx="889000" cy="116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81062</xdr:rowOff>
    </xdr:from>
    <xdr:to>
      <xdr:col>41</xdr:col>
      <xdr:colOff>101600</xdr:colOff>
      <xdr:row>31</xdr:row>
      <xdr:rowOff>11212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7810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27739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561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47948</xdr:rowOff>
    </xdr:from>
    <xdr:to>
      <xdr:col>36</xdr:col>
      <xdr:colOff>165100</xdr:colOff>
      <xdr:row>37</xdr:row>
      <xdr:rowOff>149548</xdr:rowOff>
    </xdr:to>
    <xdr:sp macro="" textlink="">
      <xdr:nvSpPr>
        <xdr:cNvPr id="307" name="フローチャート: 判断 306">
          <a:extLst>
            <a:ext uri="{FF2B5EF4-FFF2-40B4-BE49-F238E27FC236}">
              <a16:creationId xmlns:a16="http://schemas.microsoft.com/office/drawing/2014/main" id="{00000000-0008-0000-0600-000033010000}"/>
            </a:ext>
          </a:extLst>
        </xdr:cNvPr>
        <xdr:cNvSpPr/>
      </xdr:nvSpPr>
      <xdr:spPr>
        <a:xfrm>
          <a:off x="6921500" y="63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166075</xdr:rowOff>
    </xdr:from>
    <xdr:ext cx="534377"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05111" y="61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17620</xdr:rowOff>
    </xdr:from>
    <xdr:to>
      <xdr:col>55</xdr:col>
      <xdr:colOff>50800</xdr:colOff>
      <xdr:row>37</xdr:row>
      <xdr:rowOff>119220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10426700" y="6361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167497</xdr:rowOff>
    </xdr:from>
    <xdr:ext cx="534377" cy="259045"/>
    <xdr:sp macro="" textlink="">
      <xdr:nvSpPr>
        <xdr:cNvPr id="315" name="補助費等該当値テキスト">
          <a:extLst>
            <a:ext uri="{FF2B5EF4-FFF2-40B4-BE49-F238E27FC236}">
              <a16:creationId xmlns:a16="http://schemas.microsoft.com/office/drawing/2014/main" id="{00000000-0008-0000-0600-00003B010000}"/>
            </a:ext>
          </a:extLst>
        </xdr:cNvPr>
        <xdr:cNvSpPr txBox="1"/>
      </xdr:nvSpPr>
      <xdr:spPr>
        <a:xfrm>
          <a:off x="10528300" y="633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96084</xdr:rowOff>
    </xdr:from>
    <xdr:to>
      <xdr:col>50</xdr:col>
      <xdr:colOff>165100</xdr:colOff>
      <xdr:row>37</xdr:row>
      <xdr:rowOff>26234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9588500" y="626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42761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9372111" y="6043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51355</xdr:rowOff>
    </xdr:from>
    <xdr:to>
      <xdr:col>46</xdr:col>
      <xdr:colOff>38100</xdr:colOff>
      <xdr:row>37</xdr:row>
      <xdr:rowOff>152955</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8699500" y="639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144082</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8483111" y="6487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168387</xdr:rowOff>
    </xdr:from>
    <xdr:to>
      <xdr:col>41</xdr:col>
      <xdr:colOff>101600</xdr:colOff>
      <xdr:row>31</xdr:row>
      <xdr:rowOff>98537</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7810500" y="531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89664</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7561795" y="5404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133597</xdr:rowOff>
    </xdr:from>
    <xdr:to>
      <xdr:col>36</xdr:col>
      <xdr:colOff>165100</xdr:colOff>
      <xdr:row>38</xdr:row>
      <xdr:rowOff>63746</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6921500" y="64772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54873</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705111" y="6569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75725</xdr:rowOff>
    </xdr:from>
    <xdr:to>
      <xdr:col>54</xdr:col>
      <xdr:colOff>189865</xdr:colOff>
      <xdr:row>59</xdr:row>
      <xdr:rowOff>69814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648225"/>
          <a:ext cx="1270" cy="1537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73641</xdr:rowOff>
    </xdr:from>
    <xdr:ext cx="534377"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89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69814</xdr:rowOff>
    </xdr:from>
    <xdr:to>
      <xdr:col>55</xdr:col>
      <xdr:colOff>88900</xdr:colOff>
      <xdr:row>59</xdr:row>
      <xdr:rowOff>69814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8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22402</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42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75725</xdr:rowOff>
    </xdr:from>
    <xdr:to>
      <xdr:col>55</xdr:col>
      <xdr:colOff>88900</xdr:colOff>
      <xdr:row>50</xdr:row>
      <xdr:rowOff>75725</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64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128727</xdr:rowOff>
    </xdr:from>
    <xdr:to>
      <xdr:col>55</xdr:col>
      <xdr:colOff>0</xdr:colOff>
      <xdr:row>58</xdr:row>
      <xdr:rowOff>112301</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01377"/>
          <a:ext cx="838200" cy="155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121786</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5515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98909</xdr:rowOff>
    </xdr:from>
    <xdr:to>
      <xdr:col>55</xdr:col>
      <xdr:colOff>50800</xdr:colOff>
      <xdr:row>57</xdr:row>
      <xdr:rowOff>29059</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0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36406</xdr:rowOff>
    </xdr:from>
    <xdr:to>
      <xdr:col>50</xdr:col>
      <xdr:colOff>114300</xdr:colOff>
      <xdr:row>57</xdr:row>
      <xdr:rowOff>128727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809056"/>
          <a:ext cx="889000" cy="9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114274</xdr:rowOff>
    </xdr:from>
    <xdr:to>
      <xdr:col>50</xdr:col>
      <xdr:colOff>165100</xdr:colOff>
      <xdr:row>57</xdr:row>
      <xdr:rowOff>44424</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60951</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490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9953</xdr:rowOff>
    </xdr:from>
    <xdr:to>
      <xdr:col>45</xdr:col>
      <xdr:colOff>177800</xdr:colOff>
      <xdr:row>57</xdr:row>
      <xdr:rowOff>36406</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a:off x="7861300" y="9782603"/>
          <a:ext cx="889000" cy="26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103514</xdr:rowOff>
    </xdr:from>
    <xdr:to>
      <xdr:col>46</xdr:col>
      <xdr:colOff>38100</xdr:colOff>
      <xdr:row>57</xdr:row>
      <xdr:rowOff>33664</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70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50191</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47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9953</xdr:rowOff>
    </xdr:from>
    <xdr:to>
      <xdr:col>41</xdr:col>
      <xdr:colOff>50800</xdr:colOff>
      <xdr:row>58</xdr:row>
      <xdr:rowOff>69406</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flipV="1">
          <a:off x="6972300" y="9782603"/>
          <a:ext cx="889000" cy="230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36795</xdr:rowOff>
    </xdr:from>
    <xdr:to>
      <xdr:col>41</xdr:col>
      <xdr:colOff>101600</xdr:colOff>
      <xdr:row>56</xdr:row>
      <xdr:rowOff>138395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637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154922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413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42380</xdr:rowOff>
    </xdr:from>
    <xdr:to>
      <xdr:col>36</xdr:col>
      <xdr:colOff>165100</xdr:colOff>
      <xdr:row>56</xdr:row>
      <xdr:rowOff>143980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64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160507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41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61501</xdr:rowOff>
    </xdr:from>
    <xdr:to>
      <xdr:col>55</xdr:col>
      <xdr:colOff>50800</xdr:colOff>
      <xdr:row>58</xdr:row>
      <xdr:rowOff>163101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1000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39928</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8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77927</xdr:rowOff>
    </xdr:from>
    <xdr:to>
      <xdr:col>50</xdr:col>
      <xdr:colOff>165100</xdr:colOff>
      <xdr:row>58</xdr:row>
      <xdr:rowOff>8077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85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170654</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4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157056</xdr:rowOff>
    </xdr:from>
    <xdr:to>
      <xdr:col>46</xdr:col>
      <xdr:colOff>38100</xdr:colOff>
      <xdr:row>57</xdr:row>
      <xdr:rowOff>87206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75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78333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850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130603</xdr:rowOff>
    </xdr:from>
    <xdr:to>
      <xdr:col>41</xdr:col>
      <xdr:colOff>101600</xdr:colOff>
      <xdr:row>57</xdr:row>
      <xdr:rowOff>60753</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73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51880</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9824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18606</xdr:rowOff>
    </xdr:from>
    <xdr:to>
      <xdr:col>36</xdr:col>
      <xdr:colOff>165100</xdr:colOff>
      <xdr:row>58</xdr:row>
      <xdr:rowOff>120206</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96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111333</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1005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62547</xdr:rowOff>
    </xdr:from>
    <xdr:to>
      <xdr:col>54</xdr:col>
      <xdr:colOff>189865</xdr:colOff>
      <xdr:row>78</xdr:row>
      <xdr:rowOff>135060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064047"/>
          <a:ext cx="1270" cy="1444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138887</xdr:rowOff>
    </xdr:from>
    <xdr:ext cx="378565"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11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135060</xdr:rowOff>
    </xdr:from>
    <xdr:to>
      <xdr:col>55</xdr:col>
      <xdr:colOff>88900</xdr:colOff>
      <xdr:row>78</xdr:row>
      <xdr:rowOff>135060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08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9224</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839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62547</xdr:rowOff>
    </xdr:from>
    <xdr:to>
      <xdr:col>55</xdr:col>
      <xdr:colOff>88900</xdr:colOff>
      <xdr:row>70</xdr:row>
      <xdr:rowOff>62547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064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27274</xdr:rowOff>
    </xdr:from>
    <xdr:to>
      <xdr:col>55</xdr:col>
      <xdr:colOff>0</xdr:colOff>
      <xdr:row>78</xdr:row>
      <xdr:rowOff>126189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400374"/>
          <a:ext cx="838200" cy="9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39037</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0692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16160</xdr:rowOff>
    </xdr:from>
    <xdr:to>
      <xdr:col>55</xdr:col>
      <xdr:colOff>50800</xdr:colOff>
      <xdr:row>77</xdr:row>
      <xdr:rowOff>117760</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1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27274</xdr:rowOff>
    </xdr:from>
    <xdr:to>
      <xdr:col>50</xdr:col>
      <xdr:colOff>114300</xdr:colOff>
      <xdr:row>78</xdr:row>
      <xdr:rowOff>110348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400374"/>
          <a:ext cx="889000" cy="83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147490</xdr:rowOff>
    </xdr:from>
    <xdr:to>
      <xdr:col>50</xdr:col>
      <xdr:colOff>165100</xdr:colOff>
      <xdr:row>77</xdr:row>
      <xdr:rowOff>77640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17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94167</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2952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146558</xdr:rowOff>
    </xdr:from>
    <xdr:to>
      <xdr:col>45</xdr:col>
      <xdr:colOff>177800</xdr:colOff>
      <xdr:row>78</xdr:row>
      <xdr:rowOff>110348</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348208"/>
          <a:ext cx="889000" cy="13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134117</xdr:rowOff>
    </xdr:from>
    <xdr:to>
      <xdr:col>46</xdr:col>
      <xdr:colOff>38100</xdr:colOff>
      <xdr:row>77</xdr:row>
      <xdr:rowOff>64267</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164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80794</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2939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146558</xdr:rowOff>
    </xdr:from>
    <xdr:to>
      <xdr:col>41</xdr:col>
      <xdr:colOff>50800</xdr:colOff>
      <xdr:row>78</xdr:row>
      <xdr:rowOff>75761</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348208"/>
          <a:ext cx="889000" cy="10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116241</xdr:rowOff>
    </xdr:from>
    <xdr:to>
      <xdr:col>41</xdr:col>
      <xdr:colOff>101600</xdr:colOff>
      <xdr:row>77</xdr:row>
      <xdr:rowOff>46391</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14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62917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2921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143033</xdr:rowOff>
    </xdr:from>
    <xdr:to>
      <xdr:col>36</xdr:col>
      <xdr:colOff>165100</xdr:colOff>
      <xdr:row>77</xdr:row>
      <xdr:rowOff>73183</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1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89709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294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75389</xdr:rowOff>
    </xdr:from>
    <xdr:to>
      <xdr:col>55</xdr:col>
      <xdr:colOff>50800</xdr:colOff>
      <xdr:row>79</xdr:row>
      <xdr:rowOff>5539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448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161766</xdr:rowOff>
    </xdr:from>
    <xdr:ext cx="378565"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363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147924</xdr:rowOff>
    </xdr:from>
    <xdr:to>
      <xdr:col>50</xdr:col>
      <xdr:colOff>165100</xdr:colOff>
      <xdr:row>78</xdr:row>
      <xdr:rowOff>78074</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349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69201</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404428" y="13442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59548</xdr:rowOff>
    </xdr:from>
    <xdr:to>
      <xdr:col>46</xdr:col>
      <xdr:colOff>38100</xdr:colOff>
      <xdr:row>78</xdr:row>
      <xdr:rowOff>161148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432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152275</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515428" y="13525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95758</xdr:rowOff>
    </xdr:from>
    <xdr:to>
      <xdr:col>41</xdr:col>
      <xdr:colOff>101600</xdr:colOff>
      <xdr:row>78</xdr:row>
      <xdr:rowOff>25908</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329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17035</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626428" y="1339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24961</xdr:rowOff>
    </xdr:from>
    <xdr:to>
      <xdr:col>36</xdr:col>
      <xdr:colOff>165100</xdr:colOff>
      <xdr:row>78</xdr:row>
      <xdr:rowOff>126561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398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117688</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37428" y="13490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123050</xdr:rowOff>
    </xdr:from>
    <xdr:to>
      <xdr:col>54</xdr:col>
      <xdr:colOff>189865</xdr:colOff>
      <xdr:row>98</xdr:row>
      <xdr:rowOff>42450</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725000"/>
          <a:ext cx="1270" cy="1119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46277</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68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42450</xdr:rowOff>
    </xdr:from>
    <xdr:to>
      <xdr:col>55</xdr:col>
      <xdr:colOff>88900</xdr:colOff>
      <xdr:row>98</xdr:row>
      <xdr:rowOff>42450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68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69727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500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123050</xdr:rowOff>
    </xdr:from>
    <xdr:to>
      <xdr:col>55</xdr:col>
      <xdr:colOff>88900</xdr:colOff>
      <xdr:row>91</xdr:row>
      <xdr:rowOff>123050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7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64624</xdr:rowOff>
    </xdr:from>
    <xdr:to>
      <xdr:col>55</xdr:col>
      <xdr:colOff>0</xdr:colOff>
      <xdr:row>96</xdr:row>
      <xdr:rowOff>130975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9639300" y="16523824"/>
          <a:ext cx="838200" cy="6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155306</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2716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132429</xdr:rowOff>
    </xdr:from>
    <xdr:to>
      <xdr:col>55</xdr:col>
      <xdr:colOff>50800</xdr:colOff>
      <xdr:row>96</xdr:row>
      <xdr:rowOff>62579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35992</xdr:rowOff>
    </xdr:from>
    <xdr:to>
      <xdr:col>50</xdr:col>
      <xdr:colOff>114300</xdr:colOff>
      <xdr:row>96</xdr:row>
      <xdr:rowOff>64624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323742"/>
          <a:ext cx="889000" cy="200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4451</xdr:rowOff>
    </xdr:from>
    <xdr:to>
      <xdr:col>50</xdr:col>
      <xdr:colOff>165100</xdr:colOff>
      <xdr:row>96</xdr:row>
      <xdr:rowOff>106051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122578</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35992</xdr:rowOff>
    </xdr:from>
    <xdr:to>
      <xdr:col>45</xdr:col>
      <xdr:colOff>177800</xdr:colOff>
      <xdr:row>96</xdr:row>
      <xdr:rowOff>60110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323742"/>
          <a:ext cx="889000" cy="19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18835</xdr:rowOff>
    </xdr:from>
    <xdr:to>
      <xdr:col>46</xdr:col>
      <xdr:colOff>38100</xdr:colOff>
      <xdr:row>96</xdr:row>
      <xdr:rowOff>120435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111562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57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60110</xdr:rowOff>
    </xdr:from>
    <xdr:to>
      <xdr:col>41</xdr:col>
      <xdr:colOff>50800</xdr:colOff>
      <xdr:row>96</xdr:row>
      <xdr:rowOff>165988</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519310"/>
          <a:ext cx="889000" cy="105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153708</xdr:rowOff>
    </xdr:from>
    <xdr:to>
      <xdr:col>41</xdr:col>
      <xdr:colOff>101600</xdr:colOff>
      <xdr:row>96</xdr:row>
      <xdr:rowOff>83858</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100385</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136125</xdr:rowOff>
    </xdr:from>
    <xdr:to>
      <xdr:col>36</xdr:col>
      <xdr:colOff>165100</xdr:colOff>
      <xdr:row>96</xdr:row>
      <xdr:rowOff>66275</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42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82802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199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80175</xdr:rowOff>
    </xdr:from>
    <xdr:to>
      <xdr:col>55</xdr:col>
      <xdr:colOff>50800</xdr:colOff>
      <xdr:row>97</xdr:row>
      <xdr:rowOff>10325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5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58602</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517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13824</xdr:rowOff>
    </xdr:from>
    <xdr:to>
      <xdr:col>50</xdr:col>
      <xdr:colOff>165100</xdr:colOff>
      <xdr:row>96</xdr:row>
      <xdr:rowOff>115424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47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106551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565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156642</xdr:rowOff>
    </xdr:from>
    <xdr:to>
      <xdr:col>46</xdr:col>
      <xdr:colOff>38100</xdr:colOff>
      <xdr:row>95</xdr:row>
      <xdr:rowOff>86792</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2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103319</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6048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9310</xdr:rowOff>
    </xdr:from>
    <xdr:to>
      <xdr:col>41</xdr:col>
      <xdr:colOff>101600</xdr:colOff>
      <xdr:row>96</xdr:row>
      <xdr:rowOff>110910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46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102037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561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115188</xdr:rowOff>
    </xdr:from>
    <xdr:to>
      <xdr:col>36</xdr:col>
      <xdr:colOff>165100</xdr:colOff>
      <xdr:row>97</xdr:row>
      <xdr:rowOff>45338</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57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36465</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66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35577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129337</xdr:rowOff>
    </xdr:from>
    <xdr:to>
      <xdr:col>85</xdr:col>
      <xdr:colOff>126364</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444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76014</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219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129337</xdr:rowOff>
    </xdr:from>
    <xdr:to>
      <xdr:col>86</xdr:col>
      <xdr:colOff>25400</xdr:colOff>
      <xdr:row>31</xdr:row>
      <xdr:rowOff>129337</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444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103700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47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80823</xdr:rowOff>
    </xdr:from>
    <xdr:to>
      <xdr:col>85</xdr:col>
      <xdr:colOff>177800</xdr:colOff>
      <xdr:row>39</xdr:row>
      <xdr:rowOff>10973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95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13741</xdr:rowOff>
    </xdr:from>
    <xdr:to>
      <xdr:col>81</xdr:col>
      <xdr:colOff>50800</xdr:colOff>
      <xdr:row>39</xdr:row>
      <xdr:rowOff>44450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00291"/>
          <a:ext cx="889000" cy="3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106273</xdr:rowOff>
    </xdr:from>
    <xdr:to>
      <xdr:col>81</xdr:col>
      <xdr:colOff>101600</xdr:colOff>
      <xdr:row>39</xdr:row>
      <xdr:rowOff>36423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2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37</xdr:row>
      <xdr:rowOff>52951</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2017" y="6396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13741</xdr:rowOff>
    </xdr:from>
    <xdr:to>
      <xdr:col>76</xdr:col>
      <xdr:colOff>114300</xdr:colOff>
      <xdr:row>39</xdr:row>
      <xdr:rowOff>44450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3703300" y="6700291"/>
          <a:ext cx="889000" cy="3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62535</xdr:rowOff>
    </xdr:from>
    <xdr:to>
      <xdr:col>76</xdr:col>
      <xdr:colOff>165100</xdr:colOff>
      <xdr:row>38</xdr:row>
      <xdr:rowOff>164135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9212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35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150520</xdr:rowOff>
    </xdr:from>
    <xdr:to>
      <xdr:col>71</xdr:col>
      <xdr:colOff>177800</xdr:colOff>
      <xdr:row>39</xdr:row>
      <xdr:rowOff>44450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665620"/>
          <a:ext cx="889000" cy="6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108102</xdr:rowOff>
    </xdr:from>
    <xdr:to>
      <xdr:col>72</xdr:col>
      <xdr:colOff>38100</xdr:colOff>
      <xdr:row>38</xdr:row>
      <xdr:rowOff>38252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54779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22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140030</xdr:rowOff>
    </xdr:from>
    <xdr:to>
      <xdr:col>67</xdr:col>
      <xdr:colOff>101600</xdr:colOff>
      <xdr:row>38</xdr:row>
      <xdr:rowOff>70180</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48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86707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258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134391</xdr:rowOff>
    </xdr:from>
    <xdr:to>
      <xdr:col>76</xdr:col>
      <xdr:colOff>165100</xdr:colOff>
      <xdr:row>39</xdr:row>
      <xdr:rowOff>64541</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4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55668</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03017" y="67422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99720</xdr:rowOff>
    </xdr:from>
    <xdr:to>
      <xdr:col>67</xdr:col>
      <xdr:colOff>101600</xdr:colOff>
      <xdr:row>39</xdr:row>
      <xdr:rowOff>29870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20997</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25017" y="67075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139700</xdr:rowOff>
    </xdr:from>
    <xdr:to>
      <xdr:col>89</xdr:col>
      <xdr:colOff>177800</xdr:colOff>
      <xdr:row>79</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354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25400</xdr:rowOff>
    </xdr:from>
    <xdr:to>
      <xdr:col>89</xdr:col>
      <xdr:colOff>177800</xdr:colOff>
      <xdr:row>78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82550</xdr:rowOff>
    </xdr:from>
    <xdr:to>
      <xdr:col>89</xdr:col>
      <xdr:colOff>177800</xdr:colOff>
      <xdr:row>76</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2970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25400</xdr:rowOff>
    </xdr:from>
    <xdr:to>
      <xdr:col>89</xdr:col>
      <xdr:colOff>177800</xdr:colOff>
      <xdr:row>73</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399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69</xdr:row>
      <xdr:rowOff>139700</xdr:rowOff>
    </xdr:from>
    <xdr:to>
      <xdr:col>89</xdr:col>
      <xdr:colOff>177800</xdr:colOff>
      <xdr:row>69</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68</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82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142129</xdr:rowOff>
    </xdr:from>
    <xdr:to>
      <xdr:col>85</xdr:col>
      <xdr:colOff>126364</xdr:colOff>
      <xdr:row>78</xdr:row>
      <xdr:rowOff>98067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143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101894</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74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98067</xdr:rowOff>
    </xdr:from>
    <xdr:to>
      <xdr:col>86</xdr:col>
      <xdr:colOff>25400</xdr:colOff>
      <xdr:row>78</xdr:row>
      <xdr:rowOff>98067</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88806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91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142129</xdr:rowOff>
    </xdr:from>
    <xdr:to>
      <xdr:col>86</xdr:col>
      <xdr:colOff>25400</xdr:colOff>
      <xdr:row>70</xdr:row>
      <xdr:rowOff>142129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143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99495</xdr:rowOff>
    </xdr:from>
    <xdr:to>
      <xdr:col>85</xdr:col>
      <xdr:colOff>127000</xdr:colOff>
      <xdr:row>77</xdr:row>
      <xdr:rowOff>126527</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5481300" y="13301145"/>
          <a:ext cx="838200" cy="2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11651</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698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160224</xdr:rowOff>
    </xdr:from>
    <xdr:to>
      <xdr:col>85</xdr:col>
      <xdr:colOff>177800</xdr:colOff>
      <xdr:row>75</xdr:row>
      <xdr:rowOff>90374</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847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99495</xdr:rowOff>
    </xdr:from>
    <xdr:to>
      <xdr:col>81</xdr:col>
      <xdr:colOff>50800</xdr:colOff>
      <xdr:row>77</xdr:row>
      <xdr:rowOff>109296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3301145"/>
          <a:ext cx="889000" cy="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157337</xdr:rowOff>
    </xdr:from>
    <xdr:to>
      <xdr:col>81</xdr:col>
      <xdr:colOff>101600</xdr:colOff>
      <xdr:row>75</xdr:row>
      <xdr:rowOff>87487</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44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104014</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619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101067</xdr:rowOff>
    </xdr:from>
    <xdr:to>
      <xdr:col>76</xdr:col>
      <xdr:colOff>114300</xdr:colOff>
      <xdr:row>77</xdr:row>
      <xdr:rowOff>109296</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3302717"/>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161652</xdr:rowOff>
    </xdr:from>
    <xdr:to>
      <xdr:col>76</xdr:col>
      <xdr:colOff>165100</xdr:colOff>
      <xdr:row>75</xdr:row>
      <xdr:rowOff>91802</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108329</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62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101067</xdr:rowOff>
    </xdr:from>
    <xdr:to>
      <xdr:col>71</xdr:col>
      <xdr:colOff>177800</xdr:colOff>
      <xdr:row>77</xdr:row>
      <xdr:rowOff>105411</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3302717"/>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10861</xdr:rowOff>
    </xdr:from>
    <xdr:to>
      <xdr:col>72</xdr:col>
      <xdr:colOff>38100</xdr:colOff>
      <xdr:row>75</xdr:row>
      <xdr:rowOff>112461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6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128988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64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162881</xdr:rowOff>
    </xdr:from>
    <xdr:to>
      <xdr:col>67</xdr:col>
      <xdr:colOff>101600</xdr:colOff>
      <xdr:row>75</xdr:row>
      <xdr:rowOff>93031</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85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109558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2625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75727</xdr:rowOff>
    </xdr:from>
    <xdr:to>
      <xdr:col>85</xdr:col>
      <xdr:colOff>177800</xdr:colOff>
      <xdr:row>78</xdr:row>
      <xdr:rowOff>5877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327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54154</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325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48695</xdr:rowOff>
    </xdr:from>
    <xdr:to>
      <xdr:col>81</xdr:col>
      <xdr:colOff>101600</xdr:colOff>
      <xdr:row>77</xdr:row>
      <xdr:rowOff>150295</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3250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141422</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3343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58496</xdr:rowOff>
    </xdr:from>
    <xdr:to>
      <xdr:col>76</xdr:col>
      <xdr:colOff>165100</xdr:colOff>
      <xdr:row>77</xdr:row>
      <xdr:rowOff>160096</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3260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151223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3352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50267</xdr:rowOff>
    </xdr:from>
    <xdr:to>
      <xdr:col>72</xdr:col>
      <xdr:colOff>38100</xdr:colOff>
      <xdr:row>77</xdr:row>
      <xdr:rowOff>151867</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325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142994</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3344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54611</xdr:rowOff>
    </xdr:from>
    <xdr:to>
      <xdr:col>67</xdr:col>
      <xdr:colOff>101600</xdr:colOff>
      <xdr:row>77</xdr:row>
      <xdr:rowOff>156211</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325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147338</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334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a:extLst>
            <a:ext uri="{FF2B5EF4-FFF2-40B4-BE49-F238E27FC236}">
              <a16:creationId xmlns:a16="http://schemas.microsoft.com/office/drawing/2014/main" id="{00000000-0008-0000-06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143717</xdr:rowOff>
    </xdr:from>
    <xdr:to>
      <xdr:col>85</xdr:col>
      <xdr:colOff>126364</xdr:colOff>
      <xdr:row>99</xdr:row>
      <xdr:rowOff>36111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6317595" y="15574217"/>
          <a:ext cx="1269" cy="1435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39938</xdr:rowOff>
    </xdr:from>
    <xdr:ext cx="469744" cy="259045"/>
    <xdr:sp macro="" textlink="">
      <xdr:nvSpPr>
        <xdr:cNvPr id="690" name="積立金最小値テキスト">
          <a:extLst>
            <a:ext uri="{FF2B5EF4-FFF2-40B4-BE49-F238E27FC236}">
              <a16:creationId xmlns:a16="http://schemas.microsoft.com/office/drawing/2014/main" id="{00000000-0008-0000-0600-0000B2020000}"/>
            </a:ext>
          </a:extLst>
        </xdr:cNvPr>
        <xdr:cNvSpPr txBox="1"/>
      </xdr:nvSpPr>
      <xdr:spPr>
        <a:xfrm>
          <a:off x="16370300" y="1701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36111</xdr:rowOff>
    </xdr:from>
    <xdr:to>
      <xdr:col>86</xdr:col>
      <xdr:colOff>25400</xdr:colOff>
      <xdr:row>99</xdr:row>
      <xdr:rowOff>36111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7009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90394</xdr:rowOff>
    </xdr:from>
    <xdr:ext cx="534377" cy="259045"/>
    <xdr:sp macro="" textlink="">
      <xdr:nvSpPr>
        <xdr:cNvPr id="692" name="積立金最大値テキスト">
          <a:extLst>
            <a:ext uri="{FF2B5EF4-FFF2-40B4-BE49-F238E27FC236}">
              <a16:creationId xmlns:a16="http://schemas.microsoft.com/office/drawing/2014/main" id="{00000000-0008-0000-0600-0000B4020000}"/>
            </a:ext>
          </a:extLst>
        </xdr:cNvPr>
        <xdr:cNvSpPr txBox="1"/>
      </xdr:nvSpPr>
      <xdr:spPr>
        <a:xfrm>
          <a:off x="16370300" y="15349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143717</xdr:rowOff>
    </xdr:from>
    <xdr:to>
      <xdr:col>86</xdr:col>
      <xdr:colOff>25400</xdr:colOff>
      <xdr:row>90</xdr:row>
      <xdr:rowOff>143717</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a:off x="16230600" y="15574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156812</xdr:rowOff>
    </xdr:from>
    <xdr:to>
      <xdr:col>85</xdr:col>
      <xdr:colOff>127000</xdr:colOff>
      <xdr:row>98</xdr:row>
      <xdr:rowOff>21678</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a:off x="15481300" y="16444562"/>
          <a:ext cx="838200" cy="379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40846</xdr:rowOff>
    </xdr:from>
    <xdr:ext cx="534377" cy="259045"/>
    <xdr:sp macro="" textlink="">
      <xdr:nvSpPr>
        <xdr:cNvPr id="695" name="積立金平均値テキスト">
          <a:extLst>
            <a:ext uri="{FF2B5EF4-FFF2-40B4-BE49-F238E27FC236}">
              <a16:creationId xmlns:a16="http://schemas.microsoft.com/office/drawing/2014/main" id="{00000000-0008-0000-0600-0000B7020000}"/>
            </a:ext>
          </a:extLst>
        </xdr:cNvPr>
        <xdr:cNvSpPr txBox="1"/>
      </xdr:nvSpPr>
      <xdr:spPr>
        <a:xfrm>
          <a:off x="16370300" y="165000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17969</xdr:rowOff>
    </xdr:from>
    <xdr:to>
      <xdr:col>85</xdr:col>
      <xdr:colOff>177800</xdr:colOff>
      <xdr:row>97</xdr:row>
      <xdr:rowOff>119569</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6268700" y="1664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156812</xdr:rowOff>
    </xdr:from>
    <xdr:to>
      <xdr:col>81</xdr:col>
      <xdr:colOff>50800</xdr:colOff>
      <xdr:row>96</xdr:row>
      <xdr:rowOff>23670</xdr:rowOff>
    </xdr:to>
    <xdr:cxnSp macro="">
      <xdr:nvCxnSpPr>
        <xdr:cNvPr id="697" name="直線コネクタ 696">
          <a:extLst>
            <a:ext uri="{FF2B5EF4-FFF2-40B4-BE49-F238E27FC236}">
              <a16:creationId xmlns:a16="http://schemas.microsoft.com/office/drawing/2014/main" id="{00000000-0008-0000-0600-0000B9020000}"/>
            </a:ext>
          </a:extLst>
        </xdr:cNvPr>
        <xdr:cNvCxnSpPr/>
      </xdr:nvCxnSpPr>
      <xdr:spPr>
        <a:xfrm flipV="1">
          <a:off x="14592300" y="16444562"/>
          <a:ext cx="889000" cy="3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154019</xdr:rowOff>
    </xdr:from>
    <xdr:to>
      <xdr:col>81</xdr:col>
      <xdr:colOff>101600</xdr:colOff>
      <xdr:row>97</xdr:row>
      <xdr:rowOff>84169</xdr:rowOff>
    </xdr:to>
    <xdr:sp macro="" textlink="">
      <xdr:nvSpPr>
        <xdr:cNvPr id="698" name="フローチャート: 判断 697">
          <a:extLst>
            <a:ext uri="{FF2B5EF4-FFF2-40B4-BE49-F238E27FC236}">
              <a16:creationId xmlns:a16="http://schemas.microsoft.com/office/drawing/2014/main" id="{00000000-0008-0000-0600-0000BA020000}"/>
            </a:ext>
          </a:extLst>
        </xdr:cNvPr>
        <xdr:cNvSpPr/>
      </xdr:nvSpPr>
      <xdr:spPr>
        <a:xfrm>
          <a:off x="15430500" y="16613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75296</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705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23670</xdr:rowOff>
    </xdr:from>
    <xdr:to>
      <xdr:col>76</xdr:col>
      <xdr:colOff>114300</xdr:colOff>
      <xdr:row>97</xdr:row>
      <xdr:rowOff>105573</xdr:rowOff>
    </xdr:to>
    <xdr:cxnSp macro="">
      <xdr:nvCxnSpPr>
        <xdr:cNvPr id="700" name="直線コネクタ 699">
          <a:extLst>
            <a:ext uri="{FF2B5EF4-FFF2-40B4-BE49-F238E27FC236}">
              <a16:creationId xmlns:a16="http://schemas.microsoft.com/office/drawing/2014/main" id="{00000000-0008-0000-0600-0000BC020000}"/>
            </a:ext>
          </a:extLst>
        </xdr:cNvPr>
        <xdr:cNvCxnSpPr/>
      </xdr:nvCxnSpPr>
      <xdr:spPr>
        <a:xfrm flipV="1">
          <a:off x="13703300" y="16482870"/>
          <a:ext cx="889000" cy="253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147520</xdr:rowOff>
    </xdr:from>
    <xdr:to>
      <xdr:col>76</xdr:col>
      <xdr:colOff>165100</xdr:colOff>
      <xdr:row>97</xdr:row>
      <xdr:rowOff>77670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4541500" y="166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68797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699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105573</xdr:rowOff>
    </xdr:from>
    <xdr:to>
      <xdr:col>71</xdr:col>
      <xdr:colOff>177800</xdr:colOff>
      <xdr:row>99</xdr:row>
      <xdr:rowOff>62596</xdr:rowOff>
    </xdr:to>
    <xdr:cxnSp macro="">
      <xdr:nvCxnSpPr>
        <xdr:cNvPr id="703" name="直線コネクタ 702">
          <a:extLst>
            <a:ext uri="{FF2B5EF4-FFF2-40B4-BE49-F238E27FC236}">
              <a16:creationId xmlns:a16="http://schemas.microsoft.com/office/drawing/2014/main" id="{00000000-0008-0000-0600-0000BF020000}"/>
            </a:ext>
          </a:extLst>
        </xdr:cNvPr>
        <xdr:cNvCxnSpPr/>
      </xdr:nvCxnSpPr>
      <xdr:spPr>
        <a:xfrm flipV="1">
          <a:off x="12814300" y="16736223"/>
          <a:ext cx="889000" cy="299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143013</xdr:rowOff>
    </xdr:from>
    <xdr:to>
      <xdr:col>72</xdr:col>
      <xdr:colOff>38100</xdr:colOff>
      <xdr:row>98</xdr:row>
      <xdr:rowOff>73163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3652500" y="167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64290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6866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21365</xdr:rowOff>
    </xdr:from>
    <xdr:to>
      <xdr:col>67</xdr:col>
      <xdr:colOff>101600</xdr:colOff>
      <xdr:row>98</xdr:row>
      <xdr:rowOff>122965</xdr:rowOff>
    </xdr:to>
    <xdr:sp macro="" textlink="">
      <xdr:nvSpPr>
        <xdr:cNvPr id="706" name="フローチャート: 判断 705">
          <a:extLst>
            <a:ext uri="{FF2B5EF4-FFF2-40B4-BE49-F238E27FC236}">
              <a16:creationId xmlns:a16="http://schemas.microsoft.com/office/drawing/2014/main" id="{00000000-0008-0000-0600-0000C2020000}"/>
            </a:ext>
          </a:extLst>
        </xdr:cNvPr>
        <xdr:cNvSpPr/>
      </xdr:nvSpPr>
      <xdr:spPr>
        <a:xfrm>
          <a:off x="12763500" y="1682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139492</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598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142328</xdr:rowOff>
    </xdr:from>
    <xdr:to>
      <xdr:col>85</xdr:col>
      <xdr:colOff>177800</xdr:colOff>
      <xdr:row>98</xdr:row>
      <xdr:rowOff>72478</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6268700" y="16772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120755</xdr:rowOff>
    </xdr:from>
    <xdr:ext cx="469744" cy="259045"/>
    <xdr:sp macro="" textlink="">
      <xdr:nvSpPr>
        <xdr:cNvPr id="714" name="積立金該当値テキスト">
          <a:extLst>
            <a:ext uri="{FF2B5EF4-FFF2-40B4-BE49-F238E27FC236}">
              <a16:creationId xmlns:a16="http://schemas.microsoft.com/office/drawing/2014/main" id="{00000000-0008-0000-0600-0000CA020000}"/>
            </a:ext>
          </a:extLst>
        </xdr:cNvPr>
        <xdr:cNvSpPr txBox="1"/>
      </xdr:nvSpPr>
      <xdr:spPr>
        <a:xfrm>
          <a:off x="16370300" y="16751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106012</xdr:rowOff>
    </xdr:from>
    <xdr:to>
      <xdr:col>81</xdr:col>
      <xdr:colOff>101600</xdr:colOff>
      <xdr:row>96</xdr:row>
      <xdr:rowOff>36162</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5430500" y="1639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52689</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5214111" y="1616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144320</xdr:rowOff>
    </xdr:from>
    <xdr:to>
      <xdr:col>76</xdr:col>
      <xdr:colOff>165100</xdr:colOff>
      <xdr:row>96</xdr:row>
      <xdr:rowOff>74470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4541500" y="1643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90997</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4325111" y="1620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54773</xdr:rowOff>
    </xdr:from>
    <xdr:to>
      <xdr:col>72</xdr:col>
      <xdr:colOff>38100</xdr:colOff>
      <xdr:row>97</xdr:row>
      <xdr:rowOff>156373</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3652500" y="1668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1450</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3436111" y="16460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11796</xdr:rowOff>
    </xdr:from>
    <xdr:to>
      <xdr:col>67</xdr:col>
      <xdr:colOff>101600</xdr:colOff>
      <xdr:row>99</xdr:row>
      <xdr:rowOff>113396</xdr:rowOff>
    </xdr:to>
    <xdr:sp macro="" textlink="">
      <xdr:nvSpPr>
        <xdr:cNvPr id="721" name="楕円 720">
          <a:extLst>
            <a:ext uri="{FF2B5EF4-FFF2-40B4-BE49-F238E27FC236}">
              <a16:creationId xmlns:a16="http://schemas.microsoft.com/office/drawing/2014/main" id="{00000000-0008-0000-0600-0000D1020000}"/>
            </a:ext>
          </a:extLst>
        </xdr:cNvPr>
        <xdr:cNvSpPr/>
      </xdr:nvSpPr>
      <xdr:spPr>
        <a:xfrm>
          <a:off x="12763500" y="1698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104523</xdr:rowOff>
    </xdr:from>
    <xdr:ext cx="469744"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2579428" y="17078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6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5" name="投資及び出資金グラフ枠">
          <a:extLst>
            <a:ext uri="{FF2B5EF4-FFF2-40B4-BE49-F238E27FC236}">
              <a16:creationId xmlns:a16="http://schemas.microsoft.com/office/drawing/2014/main" id="{00000000-0008-0000-0600-0000E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114173</xdr:rowOff>
    </xdr:from>
    <xdr:to>
      <xdr:col>116</xdr:col>
      <xdr:colOff>62864</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flipV="1">
          <a:off x="22159595" y="5429123"/>
          <a:ext cx="1269" cy="1301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7" name="投資及び出資金最小値テキスト">
          <a:extLst>
            <a:ext uri="{FF2B5EF4-FFF2-40B4-BE49-F238E27FC236}">
              <a16:creationId xmlns:a16="http://schemas.microsoft.com/office/drawing/2014/main" id="{00000000-0008-0000-0600-0000EB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60850</xdr:rowOff>
    </xdr:from>
    <xdr:ext cx="469744" cy="259045"/>
    <xdr:sp macro="" textlink="">
      <xdr:nvSpPr>
        <xdr:cNvPr id="749" name="投資及び出資金最大値テキスト">
          <a:extLst>
            <a:ext uri="{FF2B5EF4-FFF2-40B4-BE49-F238E27FC236}">
              <a16:creationId xmlns:a16="http://schemas.microsoft.com/office/drawing/2014/main" id="{00000000-0008-0000-0600-0000ED020000}"/>
            </a:ext>
          </a:extLst>
        </xdr:cNvPr>
        <xdr:cNvSpPr txBox="1"/>
      </xdr:nvSpPr>
      <xdr:spPr>
        <a:xfrm>
          <a:off x="22212300" y="5204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114173</xdr:rowOff>
    </xdr:from>
    <xdr:to>
      <xdr:col>116</xdr:col>
      <xdr:colOff>152400</xdr:colOff>
      <xdr:row>31</xdr:row>
      <xdr:rowOff>114173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22072600" y="5429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74168</xdr:rowOff>
    </xdr:from>
    <xdr:to>
      <xdr:col>116</xdr:col>
      <xdr:colOff>63500</xdr:colOff>
      <xdr:row>39</xdr:row>
      <xdr:rowOff>44450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21323300" y="6417818"/>
          <a:ext cx="838200" cy="31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3763</xdr:rowOff>
    </xdr:from>
    <xdr:ext cx="469744" cy="259045"/>
    <xdr:sp macro="" textlink="">
      <xdr:nvSpPr>
        <xdr:cNvPr id="752" name="投資及び出資金平均値テキスト">
          <a:extLst>
            <a:ext uri="{FF2B5EF4-FFF2-40B4-BE49-F238E27FC236}">
              <a16:creationId xmlns:a16="http://schemas.microsoft.com/office/drawing/2014/main" id="{00000000-0008-0000-0600-0000F0020000}"/>
            </a:ext>
          </a:extLst>
        </xdr:cNvPr>
        <xdr:cNvSpPr txBox="1"/>
      </xdr:nvSpPr>
      <xdr:spPr>
        <a:xfrm>
          <a:off x="22212300" y="61759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152336</xdr:rowOff>
    </xdr:from>
    <xdr:to>
      <xdr:col>116</xdr:col>
      <xdr:colOff>114300</xdr:colOff>
      <xdr:row>37</xdr:row>
      <xdr:rowOff>82486</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2110700" y="632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74168</xdr:rowOff>
    </xdr:from>
    <xdr:to>
      <xdr:col>111</xdr:col>
      <xdr:colOff>177800</xdr:colOff>
      <xdr:row>37</xdr:row>
      <xdr:rowOff>93409</xdr:rowOff>
    </xdr:to>
    <xdr:cxnSp macro="">
      <xdr:nvCxnSpPr>
        <xdr:cNvPr id="754" name="直線コネクタ 753">
          <a:extLst>
            <a:ext uri="{FF2B5EF4-FFF2-40B4-BE49-F238E27FC236}">
              <a16:creationId xmlns:a16="http://schemas.microsoft.com/office/drawing/2014/main" id="{00000000-0008-0000-0600-0000F2020000}"/>
            </a:ext>
          </a:extLst>
        </xdr:cNvPr>
        <xdr:cNvCxnSpPr/>
      </xdr:nvCxnSpPr>
      <xdr:spPr>
        <a:xfrm flipV="1">
          <a:off x="20434300" y="6417818"/>
          <a:ext cx="889000" cy="1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139383</xdr:rowOff>
    </xdr:from>
    <xdr:to>
      <xdr:col>112</xdr:col>
      <xdr:colOff>38100</xdr:colOff>
      <xdr:row>37</xdr:row>
      <xdr:rowOff>69533</xdr:rowOff>
    </xdr:to>
    <xdr:sp macro="" textlink="">
      <xdr:nvSpPr>
        <xdr:cNvPr id="755" name="フローチャート: 判断 754">
          <a:extLst>
            <a:ext uri="{FF2B5EF4-FFF2-40B4-BE49-F238E27FC236}">
              <a16:creationId xmlns:a16="http://schemas.microsoft.com/office/drawing/2014/main" id="{00000000-0008-0000-0600-0000F3020000}"/>
            </a:ext>
          </a:extLst>
        </xdr:cNvPr>
        <xdr:cNvSpPr/>
      </xdr:nvSpPr>
      <xdr:spPr>
        <a:xfrm>
          <a:off x="21272500" y="6311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86060</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088428" y="6086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39497</xdr:rowOff>
    </xdr:from>
    <xdr:to>
      <xdr:col>107</xdr:col>
      <xdr:colOff>50800</xdr:colOff>
      <xdr:row>37</xdr:row>
      <xdr:rowOff>93409</xdr:rowOff>
    </xdr:to>
    <xdr:cxnSp macro="">
      <xdr:nvCxnSpPr>
        <xdr:cNvPr id="757" name="直線コネクタ 756">
          <a:extLst>
            <a:ext uri="{FF2B5EF4-FFF2-40B4-BE49-F238E27FC236}">
              <a16:creationId xmlns:a16="http://schemas.microsoft.com/office/drawing/2014/main" id="{00000000-0008-0000-0600-0000F5020000}"/>
            </a:ext>
          </a:extLst>
        </xdr:cNvPr>
        <xdr:cNvCxnSpPr/>
      </xdr:nvCxnSpPr>
      <xdr:spPr>
        <a:xfrm>
          <a:off x="19545300" y="6383147"/>
          <a:ext cx="889000" cy="5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141859</xdr:rowOff>
    </xdr:from>
    <xdr:to>
      <xdr:col>107</xdr:col>
      <xdr:colOff>101600</xdr:colOff>
      <xdr:row>37</xdr:row>
      <xdr:rowOff>72009</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20383500" y="631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88536</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99428" y="608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154940</xdr:rowOff>
    </xdr:from>
    <xdr:to>
      <xdr:col>102</xdr:col>
      <xdr:colOff>114300</xdr:colOff>
      <xdr:row>37</xdr:row>
      <xdr:rowOff>39497</xdr:rowOff>
    </xdr:to>
    <xdr:cxnSp macro="">
      <xdr:nvCxnSpPr>
        <xdr:cNvPr id="760" name="直線コネクタ 759">
          <a:extLst>
            <a:ext uri="{FF2B5EF4-FFF2-40B4-BE49-F238E27FC236}">
              <a16:creationId xmlns:a16="http://schemas.microsoft.com/office/drawing/2014/main" id="{00000000-0008-0000-0600-0000F8020000}"/>
            </a:ext>
          </a:extLst>
        </xdr:cNvPr>
        <xdr:cNvCxnSpPr/>
      </xdr:nvCxnSpPr>
      <xdr:spPr>
        <a:xfrm>
          <a:off x="18656300" y="6155690"/>
          <a:ext cx="889000" cy="22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142430</xdr:rowOff>
    </xdr:from>
    <xdr:to>
      <xdr:col>102</xdr:col>
      <xdr:colOff>165100</xdr:colOff>
      <xdr:row>37</xdr:row>
      <xdr:rowOff>72580</xdr:rowOff>
    </xdr:to>
    <xdr:sp macro="" textlink="">
      <xdr:nvSpPr>
        <xdr:cNvPr id="761" name="フローチャート: 判断 760">
          <a:extLst>
            <a:ext uri="{FF2B5EF4-FFF2-40B4-BE49-F238E27FC236}">
              <a16:creationId xmlns:a16="http://schemas.microsoft.com/office/drawing/2014/main" id="{00000000-0008-0000-0600-0000F9020000}"/>
            </a:ext>
          </a:extLst>
        </xdr:cNvPr>
        <xdr:cNvSpPr/>
      </xdr:nvSpPr>
      <xdr:spPr>
        <a:xfrm>
          <a:off x="19494500" y="631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89107</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310428" y="6089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117284</xdr:rowOff>
    </xdr:from>
    <xdr:to>
      <xdr:col>98</xdr:col>
      <xdr:colOff>38100</xdr:colOff>
      <xdr:row>37</xdr:row>
      <xdr:rowOff>47434</xdr:rowOff>
    </xdr:to>
    <xdr:sp macro="" textlink="">
      <xdr:nvSpPr>
        <xdr:cNvPr id="763" name="フローチャート: 判断 762">
          <a:extLst>
            <a:ext uri="{FF2B5EF4-FFF2-40B4-BE49-F238E27FC236}">
              <a16:creationId xmlns:a16="http://schemas.microsoft.com/office/drawing/2014/main" id="{00000000-0008-0000-0600-0000FB020000}"/>
            </a:ext>
          </a:extLst>
        </xdr:cNvPr>
        <xdr:cNvSpPr/>
      </xdr:nvSpPr>
      <xdr:spPr>
        <a:xfrm>
          <a:off x="18605500" y="628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38561</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21428" y="6382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1" name="投資及び出資金該当値テキスト">
          <a:extLst>
            <a:ext uri="{FF2B5EF4-FFF2-40B4-BE49-F238E27FC236}">
              <a16:creationId xmlns:a16="http://schemas.microsoft.com/office/drawing/2014/main" id="{00000000-0008-0000-0600-000003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23368</xdr:rowOff>
    </xdr:from>
    <xdr:to>
      <xdr:col>112</xdr:col>
      <xdr:colOff>38100</xdr:colOff>
      <xdr:row>37</xdr:row>
      <xdr:rowOff>124968</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21272500" y="6367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116095</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21088428" y="645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42609</xdr:rowOff>
    </xdr:from>
    <xdr:to>
      <xdr:col>107</xdr:col>
      <xdr:colOff>101600</xdr:colOff>
      <xdr:row>37</xdr:row>
      <xdr:rowOff>144209</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20383500" y="638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135335</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20199428" y="6478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160147</xdr:rowOff>
    </xdr:from>
    <xdr:to>
      <xdr:col>102</xdr:col>
      <xdr:colOff>165100</xdr:colOff>
      <xdr:row>37</xdr:row>
      <xdr:rowOff>90297</xdr:rowOff>
    </xdr:to>
    <xdr:sp macro="" textlink="">
      <xdr:nvSpPr>
        <xdr:cNvPr id="776" name="楕円 775">
          <a:extLst>
            <a:ext uri="{FF2B5EF4-FFF2-40B4-BE49-F238E27FC236}">
              <a16:creationId xmlns:a16="http://schemas.microsoft.com/office/drawing/2014/main" id="{00000000-0008-0000-0600-000008030000}"/>
            </a:ext>
          </a:extLst>
        </xdr:cNvPr>
        <xdr:cNvSpPr/>
      </xdr:nvSpPr>
      <xdr:spPr>
        <a:xfrm>
          <a:off x="19494500" y="633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81424</xdr:rowOff>
    </xdr:from>
    <xdr:ext cx="469744"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9310428" y="642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104140</xdr:rowOff>
    </xdr:from>
    <xdr:to>
      <xdr:col>98</xdr:col>
      <xdr:colOff>38100</xdr:colOff>
      <xdr:row>36</xdr:row>
      <xdr:rowOff>34290</xdr:rowOff>
    </xdr:to>
    <xdr:sp macro="" textlink="">
      <xdr:nvSpPr>
        <xdr:cNvPr id="778" name="楕円 777">
          <a:extLst>
            <a:ext uri="{FF2B5EF4-FFF2-40B4-BE49-F238E27FC236}">
              <a16:creationId xmlns:a16="http://schemas.microsoft.com/office/drawing/2014/main" id="{00000000-0008-0000-0600-00000A030000}"/>
            </a:ext>
          </a:extLst>
        </xdr:cNvPr>
        <xdr:cNvSpPr/>
      </xdr:nvSpPr>
      <xdr:spPr>
        <a:xfrm>
          <a:off x="18605500" y="610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50817</xdr:rowOff>
    </xdr:from>
    <xdr:ext cx="469744"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421428" y="588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4" name="正方形/長方形 783">
          <a:extLst>
            <a:ext uri="{FF2B5EF4-FFF2-40B4-BE49-F238E27FC236}">
              <a16:creationId xmlns:a16="http://schemas.microsoft.com/office/drawing/2014/main" id="{00000000-0008-0000-0600-00001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5" name="正方形/長方形 784">
          <a:extLst>
            <a:ext uri="{FF2B5EF4-FFF2-40B4-BE49-F238E27FC236}">
              <a16:creationId xmlns:a16="http://schemas.microsoft.com/office/drawing/2014/main" id="{00000000-0008-0000-0600-00001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6" name="正方形/長方形 785">
          <a:extLst>
            <a:ext uri="{FF2B5EF4-FFF2-40B4-BE49-F238E27FC236}">
              <a16:creationId xmlns:a16="http://schemas.microsoft.com/office/drawing/2014/main" id="{00000000-0008-0000-0600-00001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7" name="正方形/長方形 786">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2" name="貸付金グラフ枠">
          <a:extLst>
            <a:ext uri="{FF2B5EF4-FFF2-40B4-BE49-F238E27FC236}">
              <a16:creationId xmlns:a16="http://schemas.microsoft.com/office/drawing/2014/main" id="{00000000-0008-0000-0600-00002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37973</xdr:rowOff>
    </xdr:from>
    <xdr:to>
      <xdr:col>116</xdr:col>
      <xdr:colOff>62864</xdr:colOff>
      <xdr:row>59</xdr:row>
      <xdr:rowOff>44259</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22159595" y="8781923"/>
          <a:ext cx="1269" cy="1377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48086</xdr:rowOff>
    </xdr:from>
    <xdr:ext cx="313932" cy="259045"/>
    <xdr:sp macro="" textlink="">
      <xdr:nvSpPr>
        <xdr:cNvPr id="804" name="貸付金最小値テキスト">
          <a:extLst>
            <a:ext uri="{FF2B5EF4-FFF2-40B4-BE49-F238E27FC236}">
              <a16:creationId xmlns:a16="http://schemas.microsoft.com/office/drawing/2014/main" id="{00000000-0008-0000-0600-000024030000}"/>
            </a:ext>
          </a:extLst>
        </xdr:cNvPr>
        <xdr:cNvSpPr txBox="1"/>
      </xdr:nvSpPr>
      <xdr:spPr>
        <a:xfrm>
          <a:off x="22212300" y="101636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44259</xdr:rowOff>
    </xdr:from>
    <xdr:to>
      <xdr:col>116</xdr:col>
      <xdr:colOff>152400</xdr:colOff>
      <xdr:row>59</xdr:row>
      <xdr:rowOff>44259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22072600" y="10159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156100</xdr:rowOff>
    </xdr:from>
    <xdr:ext cx="534377" cy="259045"/>
    <xdr:sp macro="" textlink="">
      <xdr:nvSpPr>
        <xdr:cNvPr id="806" name="貸付金最大値テキスト">
          <a:extLst>
            <a:ext uri="{FF2B5EF4-FFF2-40B4-BE49-F238E27FC236}">
              <a16:creationId xmlns:a16="http://schemas.microsoft.com/office/drawing/2014/main" id="{00000000-0008-0000-0600-000026030000}"/>
            </a:ext>
          </a:extLst>
        </xdr:cNvPr>
        <xdr:cNvSpPr txBox="1"/>
      </xdr:nvSpPr>
      <xdr:spPr>
        <a:xfrm>
          <a:off x="22212300" y="855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37973</xdr:rowOff>
    </xdr:from>
    <xdr:to>
      <xdr:col>116</xdr:col>
      <xdr:colOff>152400</xdr:colOff>
      <xdr:row>51</xdr:row>
      <xdr:rowOff>37973</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22072600" y="87819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26771</xdr:rowOff>
    </xdr:from>
    <xdr:to>
      <xdr:col>116</xdr:col>
      <xdr:colOff>63500</xdr:colOff>
      <xdr:row>59</xdr:row>
      <xdr:rowOff>26886</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21323300" y="10142321"/>
          <a:ext cx="838200" cy="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45197</xdr:rowOff>
    </xdr:from>
    <xdr:ext cx="469744" cy="259045"/>
    <xdr:sp macro="" textlink="">
      <xdr:nvSpPr>
        <xdr:cNvPr id="809" name="貸付金平均値テキスト">
          <a:extLst>
            <a:ext uri="{FF2B5EF4-FFF2-40B4-BE49-F238E27FC236}">
              <a16:creationId xmlns:a16="http://schemas.microsoft.com/office/drawing/2014/main" id="{00000000-0008-0000-0600-000029030000}"/>
            </a:ext>
          </a:extLst>
        </xdr:cNvPr>
        <xdr:cNvSpPr txBox="1"/>
      </xdr:nvSpPr>
      <xdr:spPr>
        <a:xfrm>
          <a:off x="22212300" y="9817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22320</xdr:rowOff>
    </xdr:from>
    <xdr:to>
      <xdr:col>116</xdr:col>
      <xdr:colOff>114300</xdr:colOff>
      <xdr:row>58</xdr:row>
      <xdr:rowOff>123920</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21107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15837</xdr:rowOff>
    </xdr:from>
    <xdr:to>
      <xdr:col>111</xdr:col>
      <xdr:colOff>177800</xdr:colOff>
      <xdr:row>59</xdr:row>
      <xdr:rowOff>26771</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a:off x="20434300" y="10131387"/>
          <a:ext cx="889000" cy="10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21768</xdr:rowOff>
    </xdr:from>
    <xdr:to>
      <xdr:col>112</xdr:col>
      <xdr:colOff>38100</xdr:colOff>
      <xdr:row>58</xdr:row>
      <xdr:rowOff>123368</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21272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139895</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088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14999</xdr:rowOff>
    </xdr:from>
    <xdr:to>
      <xdr:col>107</xdr:col>
      <xdr:colOff>50800</xdr:colOff>
      <xdr:row>59</xdr:row>
      <xdr:rowOff>15837</xdr:rowOff>
    </xdr:to>
    <xdr:cxnSp macro="">
      <xdr:nvCxnSpPr>
        <xdr:cNvPr id="814" name="直線コネクタ 813">
          <a:extLst>
            <a:ext uri="{FF2B5EF4-FFF2-40B4-BE49-F238E27FC236}">
              <a16:creationId xmlns:a16="http://schemas.microsoft.com/office/drawing/2014/main" id="{00000000-0008-0000-0600-00002E030000}"/>
            </a:ext>
          </a:extLst>
        </xdr:cNvPr>
        <xdr:cNvCxnSpPr/>
      </xdr:nvCxnSpPr>
      <xdr:spPr>
        <a:xfrm>
          <a:off x="19545300" y="10130549"/>
          <a:ext cx="889000" cy="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9481</xdr:rowOff>
    </xdr:from>
    <xdr:to>
      <xdr:col>107</xdr:col>
      <xdr:colOff>101600</xdr:colOff>
      <xdr:row>58</xdr:row>
      <xdr:rowOff>111081</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20383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127608</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99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12484</xdr:rowOff>
    </xdr:from>
    <xdr:to>
      <xdr:col>102</xdr:col>
      <xdr:colOff>114300</xdr:colOff>
      <xdr:row>59</xdr:row>
      <xdr:rowOff>14999</xdr:rowOff>
    </xdr:to>
    <xdr:cxnSp macro="">
      <xdr:nvCxnSpPr>
        <xdr:cNvPr id="817" name="直線コネクタ 816">
          <a:extLst>
            <a:ext uri="{FF2B5EF4-FFF2-40B4-BE49-F238E27FC236}">
              <a16:creationId xmlns:a16="http://schemas.microsoft.com/office/drawing/2014/main" id="{00000000-0008-0000-0600-000031030000}"/>
            </a:ext>
          </a:extLst>
        </xdr:cNvPr>
        <xdr:cNvCxnSpPr/>
      </xdr:nvCxnSpPr>
      <xdr:spPr>
        <a:xfrm>
          <a:off x="18656300" y="10128034"/>
          <a:ext cx="88900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160547</xdr:rowOff>
    </xdr:from>
    <xdr:to>
      <xdr:col>102</xdr:col>
      <xdr:colOff>165100</xdr:colOff>
      <xdr:row>58</xdr:row>
      <xdr:rowOff>90697</xdr:rowOff>
    </xdr:to>
    <xdr:sp macro="" textlink="">
      <xdr:nvSpPr>
        <xdr:cNvPr id="818" name="フローチャート: 判断 817">
          <a:extLst>
            <a:ext uri="{FF2B5EF4-FFF2-40B4-BE49-F238E27FC236}">
              <a16:creationId xmlns:a16="http://schemas.microsoft.com/office/drawing/2014/main" id="{00000000-0008-0000-0600-000032030000}"/>
            </a:ext>
          </a:extLst>
        </xdr:cNvPr>
        <xdr:cNvSpPr/>
      </xdr:nvSpPr>
      <xdr:spPr>
        <a:xfrm>
          <a:off x="19494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107224</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44285</xdr:rowOff>
    </xdr:from>
    <xdr:to>
      <xdr:col>98</xdr:col>
      <xdr:colOff>38100</xdr:colOff>
      <xdr:row>58</xdr:row>
      <xdr:rowOff>145885</xdr:rowOff>
    </xdr:to>
    <xdr:sp macro="" textlink="">
      <xdr:nvSpPr>
        <xdr:cNvPr id="820" name="フローチャート: 判断 819">
          <a:extLst>
            <a:ext uri="{FF2B5EF4-FFF2-40B4-BE49-F238E27FC236}">
              <a16:creationId xmlns:a16="http://schemas.microsoft.com/office/drawing/2014/main" id="{00000000-0008-0000-0600-000034030000}"/>
            </a:ext>
          </a:extLst>
        </xdr:cNvPr>
        <xdr:cNvSpPr/>
      </xdr:nvSpPr>
      <xdr:spPr>
        <a:xfrm>
          <a:off x="18605500" y="998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162412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763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147536</xdr:rowOff>
    </xdr:from>
    <xdr:to>
      <xdr:col>116</xdr:col>
      <xdr:colOff>114300</xdr:colOff>
      <xdr:row>59</xdr:row>
      <xdr:rowOff>77686</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2110700" y="1009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62463</xdr:rowOff>
    </xdr:from>
    <xdr:ext cx="378565" cy="259045"/>
    <xdr:sp macro="" textlink="">
      <xdr:nvSpPr>
        <xdr:cNvPr id="828" name="貸付金該当値テキスト">
          <a:extLst>
            <a:ext uri="{FF2B5EF4-FFF2-40B4-BE49-F238E27FC236}">
              <a16:creationId xmlns:a16="http://schemas.microsoft.com/office/drawing/2014/main" id="{00000000-0008-0000-0600-00003C030000}"/>
            </a:ext>
          </a:extLst>
        </xdr:cNvPr>
        <xdr:cNvSpPr txBox="1"/>
      </xdr:nvSpPr>
      <xdr:spPr>
        <a:xfrm>
          <a:off x="22212300" y="10006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147421</xdr:rowOff>
    </xdr:from>
    <xdr:to>
      <xdr:col>112</xdr:col>
      <xdr:colOff>38100</xdr:colOff>
      <xdr:row>59</xdr:row>
      <xdr:rowOff>77571</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21272500" y="10091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68698</xdr:rowOff>
    </xdr:from>
    <xdr:ext cx="378565"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21134017" y="101842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136487</xdr:rowOff>
    </xdr:from>
    <xdr:to>
      <xdr:col>107</xdr:col>
      <xdr:colOff>101600</xdr:colOff>
      <xdr:row>59</xdr:row>
      <xdr:rowOff>66637</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20383500" y="100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57764</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20199428" y="1017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135649</xdr:rowOff>
    </xdr:from>
    <xdr:to>
      <xdr:col>102</xdr:col>
      <xdr:colOff>165100</xdr:colOff>
      <xdr:row>59</xdr:row>
      <xdr:rowOff>65799</xdr:rowOff>
    </xdr:to>
    <xdr:sp macro="" textlink="">
      <xdr:nvSpPr>
        <xdr:cNvPr id="833" name="楕円 832">
          <a:extLst>
            <a:ext uri="{FF2B5EF4-FFF2-40B4-BE49-F238E27FC236}">
              <a16:creationId xmlns:a16="http://schemas.microsoft.com/office/drawing/2014/main" id="{00000000-0008-0000-0600-000041030000}"/>
            </a:ext>
          </a:extLst>
        </xdr:cNvPr>
        <xdr:cNvSpPr/>
      </xdr:nvSpPr>
      <xdr:spPr>
        <a:xfrm>
          <a:off x="19494500" y="1007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56926</xdr:rowOff>
    </xdr:from>
    <xdr:ext cx="469744"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9310428" y="1017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133134</xdr:rowOff>
    </xdr:from>
    <xdr:to>
      <xdr:col>98</xdr:col>
      <xdr:colOff>38100</xdr:colOff>
      <xdr:row>59</xdr:row>
      <xdr:rowOff>63284</xdr:rowOff>
    </xdr:to>
    <xdr:sp macro="" textlink="">
      <xdr:nvSpPr>
        <xdr:cNvPr id="835" name="楕円 834">
          <a:extLst>
            <a:ext uri="{FF2B5EF4-FFF2-40B4-BE49-F238E27FC236}">
              <a16:creationId xmlns:a16="http://schemas.microsoft.com/office/drawing/2014/main" id="{00000000-0008-0000-0600-000043030000}"/>
            </a:ext>
          </a:extLst>
        </xdr:cNvPr>
        <xdr:cNvSpPr/>
      </xdr:nvSpPr>
      <xdr:spPr>
        <a:xfrm>
          <a:off x="18605500" y="1007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54411</xdr:rowOff>
    </xdr:from>
    <xdr:ext cx="469744"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421428" y="1016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1" name="正方形/長方形 840">
          <a:extLst>
            <a:ext uri="{FF2B5EF4-FFF2-40B4-BE49-F238E27FC236}">
              <a16:creationId xmlns:a16="http://schemas.microsoft.com/office/drawing/2014/main" id="{00000000-0008-0000-0600-00004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2" name="正方形/長方形 841">
          <a:extLst>
            <a:ext uri="{FF2B5EF4-FFF2-40B4-BE49-F238E27FC236}">
              <a16:creationId xmlns:a16="http://schemas.microsoft.com/office/drawing/2014/main" id="{00000000-0008-0000-0600-00004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3" name="正方形/長方形 842">
          <a:extLst>
            <a:ext uri="{FF2B5EF4-FFF2-40B4-BE49-F238E27FC236}">
              <a16:creationId xmlns:a16="http://schemas.microsoft.com/office/drawing/2014/main" id="{00000000-0008-0000-0600-00004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4" name="正方形/長方形 843">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0" name="繰出金グラフ枠">
          <a:extLst>
            <a:ext uri="{FF2B5EF4-FFF2-40B4-BE49-F238E27FC236}">
              <a16:creationId xmlns:a16="http://schemas.microsoft.com/office/drawing/2014/main" id="{00000000-0008-0000-0600-00005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43117</xdr:rowOff>
    </xdr:from>
    <xdr:to>
      <xdr:col>116</xdr:col>
      <xdr:colOff>62864</xdr:colOff>
      <xdr:row>78</xdr:row>
      <xdr:rowOff>68035</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2159595" y="12216067"/>
          <a:ext cx="1269" cy="1225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71862</xdr:rowOff>
    </xdr:from>
    <xdr:ext cx="534377" cy="259045"/>
    <xdr:sp macro="" textlink="">
      <xdr:nvSpPr>
        <xdr:cNvPr id="862" name="繰出金最小値テキスト">
          <a:extLst>
            <a:ext uri="{FF2B5EF4-FFF2-40B4-BE49-F238E27FC236}">
              <a16:creationId xmlns:a16="http://schemas.microsoft.com/office/drawing/2014/main" id="{00000000-0008-0000-0600-00005E030000}"/>
            </a:ext>
          </a:extLst>
        </xdr:cNvPr>
        <xdr:cNvSpPr txBox="1"/>
      </xdr:nvSpPr>
      <xdr:spPr>
        <a:xfrm>
          <a:off x="22212300" y="1344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68035</xdr:rowOff>
    </xdr:from>
    <xdr:to>
      <xdr:col>116</xdr:col>
      <xdr:colOff>152400</xdr:colOff>
      <xdr:row>78</xdr:row>
      <xdr:rowOff>68035</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22072600" y="13441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161244</xdr:rowOff>
    </xdr:from>
    <xdr:ext cx="534377" cy="259045"/>
    <xdr:sp macro="" textlink="">
      <xdr:nvSpPr>
        <xdr:cNvPr id="864" name="繰出金最大値テキスト">
          <a:extLst>
            <a:ext uri="{FF2B5EF4-FFF2-40B4-BE49-F238E27FC236}">
              <a16:creationId xmlns:a16="http://schemas.microsoft.com/office/drawing/2014/main" id="{00000000-0008-0000-0600-000060030000}"/>
            </a:ext>
          </a:extLst>
        </xdr:cNvPr>
        <xdr:cNvSpPr txBox="1"/>
      </xdr:nvSpPr>
      <xdr:spPr>
        <a:xfrm>
          <a:off x="22212300" y="11991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43117</xdr:rowOff>
    </xdr:from>
    <xdr:to>
      <xdr:col>116</xdr:col>
      <xdr:colOff>152400</xdr:colOff>
      <xdr:row>71</xdr:row>
      <xdr:rowOff>43117</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22072600" y="12216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143205</xdr:rowOff>
    </xdr:from>
    <xdr:to>
      <xdr:col>116</xdr:col>
      <xdr:colOff>63500</xdr:colOff>
      <xdr:row>75</xdr:row>
      <xdr:rowOff>18580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21323300" y="12830505"/>
          <a:ext cx="838200" cy="46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104856</xdr:rowOff>
    </xdr:from>
    <xdr:ext cx="534377" cy="259045"/>
    <xdr:sp macro="" textlink="">
      <xdr:nvSpPr>
        <xdr:cNvPr id="867" name="繰出金平均値テキスト">
          <a:extLst>
            <a:ext uri="{FF2B5EF4-FFF2-40B4-BE49-F238E27FC236}">
              <a16:creationId xmlns:a16="http://schemas.microsoft.com/office/drawing/2014/main" id="{00000000-0008-0000-0600-000063030000}"/>
            </a:ext>
          </a:extLst>
        </xdr:cNvPr>
        <xdr:cNvSpPr txBox="1"/>
      </xdr:nvSpPr>
      <xdr:spPr>
        <a:xfrm>
          <a:off x="22212300" y="127921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126429</xdr:rowOff>
    </xdr:from>
    <xdr:to>
      <xdr:col>116</xdr:col>
      <xdr:colOff>114300</xdr:colOff>
      <xdr:row>75</xdr:row>
      <xdr:rowOff>56579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221107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18580</xdr:rowOff>
    </xdr:from>
    <xdr:to>
      <xdr:col>111</xdr:col>
      <xdr:colOff>177800</xdr:colOff>
      <xdr:row>75</xdr:row>
      <xdr:rowOff>140995</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flipV="1">
          <a:off x="20434300" y="12877330"/>
          <a:ext cx="889000" cy="12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14605</xdr:rowOff>
    </xdr:from>
    <xdr:to>
      <xdr:col>112</xdr:col>
      <xdr:colOff>38100</xdr:colOff>
      <xdr:row>75</xdr:row>
      <xdr:rowOff>116205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1272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107332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140995</xdr:rowOff>
    </xdr:from>
    <xdr:to>
      <xdr:col>107</xdr:col>
      <xdr:colOff>50800</xdr:colOff>
      <xdr:row>76</xdr:row>
      <xdr:rowOff>20828</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9545300" y="12999745"/>
          <a:ext cx="889000" cy="5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47142</xdr:rowOff>
    </xdr:from>
    <xdr:to>
      <xdr:col>107</xdr:col>
      <xdr:colOff>101600</xdr:colOff>
      <xdr:row>75</xdr:row>
      <xdr:rowOff>148741</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20383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165269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20828</xdr:rowOff>
    </xdr:from>
    <xdr:to>
      <xdr:col>102</xdr:col>
      <xdr:colOff>114300</xdr:colOff>
      <xdr:row>76</xdr:row>
      <xdr:rowOff>65824</xdr:rowOff>
    </xdr:to>
    <xdr:cxnSp macro="">
      <xdr:nvCxnSpPr>
        <xdr:cNvPr id="875" name="直線コネクタ 874">
          <a:extLst>
            <a:ext uri="{FF2B5EF4-FFF2-40B4-BE49-F238E27FC236}">
              <a16:creationId xmlns:a16="http://schemas.microsoft.com/office/drawing/2014/main" id="{00000000-0008-0000-0600-00006B030000}"/>
            </a:ext>
          </a:extLst>
        </xdr:cNvPr>
        <xdr:cNvCxnSpPr/>
      </xdr:nvCxnSpPr>
      <xdr:spPr>
        <a:xfrm flipV="1">
          <a:off x="18656300" y="13051028"/>
          <a:ext cx="889000" cy="4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63830</xdr:rowOff>
    </xdr:from>
    <xdr:to>
      <xdr:col>102</xdr:col>
      <xdr:colOff>165100</xdr:colOff>
      <xdr:row>75</xdr:row>
      <xdr:rowOff>165430</xdr:rowOff>
    </xdr:to>
    <xdr:sp macro="" textlink="">
      <xdr:nvSpPr>
        <xdr:cNvPr id="876" name="フローチャート: 判断 875">
          <a:extLst>
            <a:ext uri="{FF2B5EF4-FFF2-40B4-BE49-F238E27FC236}">
              <a16:creationId xmlns:a16="http://schemas.microsoft.com/office/drawing/2014/main" id="{00000000-0008-0000-0600-00006C030000}"/>
            </a:ext>
          </a:extLst>
        </xdr:cNvPr>
        <xdr:cNvSpPr/>
      </xdr:nvSpPr>
      <xdr:spPr>
        <a:xfrm>
          <a:off x="19494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10507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9278111" y="1269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69050</xdr:rowOff>
    </xdr:from>
    <xdr:to>
      <xdr:col>98</xdr:col>
      <xdr:colOff>38100</xdr:colOff>
      <xdr:row>75</xdr:row>
      <xdr:rowOff>170650</xdr:rowOff>
    </xdr:to>
    <xdr:sp macro="" textlink="">
      <xdr:nvSpPr>
        <xdr:cNvPr id="878" name="フローチャート: 判断 877">
          <a:extLst>
            <a:ext uri="{FF2B5EF4-FFF2-40B4-BE49-F238E27FC236}">
              <a16:creationId xmlns:a16="http://schemas.microsoft.com/office/drawing/2014/main" id="{00000000-0008-0000-0600-00006E030000}"/>
            </a:ext>
          </a:extLst>
        </xdr:cNvPr>
        <xdr:cNvSpPr/>
      </xdr:nvSpPr>
      <xdr:spPr>
        <a:xfrm>
          <a:off x="18605500" y="129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15727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389111" y="12703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92405</xdr:rowOff>
    </xdr:from>
    <xdr:to>
      <xdr:col>116</xdr:col>
      <xdr:colOff>114300</xdr:colOff>
      <xdr:row>75</xdr:row>
      <xdr:rowOff>22555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2110700" y="1277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115282</xdr:rowOff>
    </xdr:from>
    <xdr:ext cx="534377" cy="259045"/>
    <xdr:sp macro="" textlink="">
      <xdr:nvSpPr>
        <xdr:cNvPr id="886" name="繰出金該当値テキスト">
          <a:extLst>
            <a:ext uri="{FF2B5EF4-FFF2-40B4-BE49-F238E27FC236}">
              <a16:creationId xmlns:a16="http://schemas.microsoft.com/office/drawing/2014/main" id="{00000000-0008-0000-0600-000076030000}"/>
            </a:ext>
          </a:extLst>
        </xdr:cNvPr>
        <xdr:cNvSpPr txBox="1"/>
      </xdr:nvSpPr>
      <xdr:spPr>
        <a:xfrm>
          <a:off x="22212300" y="1263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139230</xdr:rowOff>
    </xdr:from>
    <xdr:to>
      <xdr:col>112</xdr:col>
      <xdr:colOff>38100</xdr:colOff>
      <xdr:row>75</xdr:row>
      <xdr:rowOff>69380</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21272500" y="1282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85907</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21056111" y="1260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90195</xdr:rowOff>
    </xdr:from>
    <xdr:to>
      <xdr:col>107</xdr:col>
      <xdr:colOff>101600</xdr:colOff>
      <xdr:row>76</xdr:row>
      <xdr:rowOff>20346</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20383500" y="129489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11473</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20167111" y="1304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141478</xdr:rowOff>
    </xdr:from>
    <xdr:to>
      <xdr:col>102</xdr:col>
      <xdr:colOff>165100</xdr:colOff>
      <xdr:row>76</xdr:row>
      <xdr:rowOff>71628</xdr:rowOff>
    </xdr:to>
    <xdr:sp macro="" textlink="">
      <xdr:nvSpPr>
        <xdr:cNvPr id="891" name="楕円 890">
          <a:extLst>
            <a:ext uri="{FF2B5EF4-FFF2-40B4-BE49-F238E27FC236}">
              <a16:creationId xmlns:a16="http://schemas.microsoft.com/office/drawing/2014/main" id="{00000000-0008-0000-0600-00007B030000}"/>
            </a:ext>
          </a:extLst>
        </xdr:cNvPr>
        <xdr:cNvSpPr/>
      </xdr:nvSpPr>
      <xdr:spPr>
        <a:xfrm>
          <a:off x="19494500" y="1300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62755</xdr:rowOff>
    </xdr:from>
    <xdr:ext cx="534377"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9278111" y="13092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15024</xdr:rowOff>
    </xdr:from>
    <xdr:to>
      <xdr:col>98</xdr:col>
      <xdr:colOff>38100</xdr:colOff>
      <xdr:row>76</xdr:row>
      <xdr:rowOff>116624</xdr:rowOff>
    </xdr:to>
    <xdr:sp macro="" textlink="">
      <xdr:nvSpPr>
        <xdr:cNvPr id="893" name="楕円 892">
          <a:extLst>
            <a:ext uri="{FF2B5EF4-FFF2-40B4-BE49-F238E27FC236}">
              <a16:creationId xmlns:a16="http://schemas.microsoft.com/office/drawing/2014/main" id="{00000000-0008-0000-0600-00007D030000}"/>
            </a:ext>
          </a:extLst>
        </xdr:cNvPr>
        <xdr:cNvSpPr/>
      </xdr:nvSpPr>
      <xdr:spPr>
        <a:xfrm>
          <a:off x="18605500" y="1304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107751</xdr:rowOff>
    </xdr:from>
    <xdr:ext cx="534377"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389111" y="1313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0" name="正方形/長方形 899">
          <a:extLst>
            <a:ext uri="{FF2B5EF4-FFF2-40B4-BE49-F238E27FC236}">
              <a16:creationId xmlns:a16="http://schemas.microsoft.com/office/drawing/2014/main" id="{00000000-0008-0000-0600-00008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1" name="正方形/長方形 900">
          <a:extLst>
            <a:ext uri="{FF2B5EF4-FFF2-40B4-BE49-F238E27FC236}">
              <a16:creationId xmlns:a16="http://schemas.microsoft.com/office/drawing/2014/main" id="{00000000-0008-0000-0600-00008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2" name="正方形/長方形 901">
          <a:extLst>
            <a:ext uri="{FF2B5EF4-FFF2-40B4-BE49-F238E27FC236}">
              <a16:creationId xmlns:a16="http://schemas.microsoft.com/office/drawing/2014/main" id="{00000000-0008-0000-0600-00008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9" name="前年度繰上充用金グラフ枠">
          <a:extLst>
            <a:ext uri="{FF2B5EF4-FFF2-40B4-BE49-F238E27FC236}">
              <a16:creationId xmlns:a16="http://schemas.microsoft.com/office/drawing/2014/main" id="{00000000-0008-0000-0600-00008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11" name="前年度繰上充用金最小値テキスト">
          <a:extLst>
            <a:ext uri="{FF2B5EF4-FFF2-40B4-BE49-F238E27FC236}">
              <a16:creationId xmlns:a16="http://schemas.microsoft.com/office/drawing/2014/main" id="{00000000-0008-0000-0600-00008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3" name="前年度繰上充用金最大値テキスト">
          <a:extLst>
            <a:ext uri="{FF2B5EF4-FFF2-40B4-BE49-F238E27FC236}">
              <a16:creationId xmlns:a16="http://schemas.microsoft.com/office/drawing/2014/main" id="{00000000-0008-0000-0600-00009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6" name="前年度繰上充用金平均値テキスト">
          <a:extLst>
            <a:ext uri="{FF2B5EF4-FFF2-40B4-BE49-F238E27FC236}">
              <a16:creationId xmlns:a16="http://schemas.microsoft.com/office/drawing/2014/main" id="{00000000-0008-0000-0600-00009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4" name="直線コネクタ 923">
          <a:extLst>
            <a:ext uri="{FF2B5EF4-FFF2-40B4-BE49-F238E27FC236}">
              <a16:creationId xmlns:a16="http://schemas.microsoft.com/office/drawing/2014/main" id="{00000000-0008-0000-0600-00009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5" name="フローチャート: 判断 924">
          <a:extLst>
            <a:ext uri="{FF2B5EF4-FFF2-40B4-BE49-F238E27FC236}">
              <a16:creationId xmlns:a16="http://schemas.microsoft.com/office/drawing/2014/main" id="{00000000-0008-0000-0600-00009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7" name="フローチャート: 判断 926">
          <a:extLst>
            <a:ext uri="{FF2B5EF4-FFF2-40B4-BE49-F238E27FC236}">
              <a16:creationId xmlns:a16="http://schemas.microsoft.com/office/drawing/2014/main" id="{00000000-0008-0000-0600-00009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5" name="前年度繰上充用金該当値テキスト">
          <a:extLst>
            <a:ext uri="{FF2B5EF4-FFF2-40B4-BE49-F238E27FC236}">
              <a16:creationId xmlns:a16="http://schemas.microsoft.com/office/drawing/2014/main" id="{00000000-0008-0000-0600-0000A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40" name="楕円 939">
          <a:extLst>
            <a:ext uri="{FF2B5EF4-FFF2-40B4-BE49-F238E27FC236}">
              <a16:creationId xmlns:a16="http://schemas.microsoft.com/office/drawing/2014/main" id="{00000000-0008-0000-0600-0000A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41" name="テキスト ボックス 940">
          <a:extLst>
            <a:ext uri="{FF2B5EF4-FFF2-40B4-BE49-F238E27FC236}">
              <a16:creationId xmlns:a16="http://schemas.microsoft.com/office/drawing/2014/main" id="{00000000-0008-0000-0600-0000A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42" name="楕円 941">
          <a:extLst>
            <a:ext uri="{FF2B5EF4-FFF2-40B4-BE49-F238E27FC236}">
              <a16:creationId xmlns:a16="http://schemas.microsoft.com/office/drawing/2014/main" id="{00000000-0008-0000-0600-0000A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4" name="正方形/長方形 943">
          <a:extLst>
            <a:ext uri="{FF2B5EF4-FFF2-40B4-BE49-F238E27FC236}">
              <a16:creationId xmlns:a16="http://schemas.microsoft.com/office/drawing/2014/main" id="{00000000-0008-0000-0600-0000B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5" name="正方形/長方形 944">
          <a:extLst>
            <a:ext uri="{FF2B5EF4-FFF2-40B4-BE49-F238E27FC236}">
              <a16:creationId xmlns:a16="http://schemas.microsoft.com/office/drawing/2014/main" id="{00000000-0008-0000-0600-0000B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6" name="テキスト ボックス 945">
          <a:extLst>
            <a:ext uri="{FF2B5EF4-FFF2-40B4-BE49-F238E27FC236}">
              <a16:creationId xmlns:a16="http://schemas.microsoft.com/office/drawing/2014/main" id="{00000000-0008-0000-0600-0000B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物価高騰対策として実施した住民税非課税世帯等への臨時特別給付金などの影響により扶助費が増加した一方、施設整備の完了や事業進捗により普通建設事業費が減少したほか、新型コロナウイルス感染症の５類移行に伴い、ワクチン接種事業等に係る物件費や補助費等が減少している。歳出決算総額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388,970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ものの、世代間公平に留意しつつ、普通交付税による財源措置のあるものに限定して発行するなど、引き続き市債の適正管理に努め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積立金が減少しているのは、前年度に財政調整基金から公共施設等総合管理基金へ</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億円積み替えたことなどの影響による。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今後、生産年齢人口の減少や社会保障関係費の増加が見込まれることから、行財政改革の取組を継続することで、引き続き適正な財政運営に努める。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大阪府高槻市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346,972
342,657
105.29
139,860,614
134,961,546
2,658,191
74,044,834
36,775,214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23114</xdr:rowOff>
    </xdr:from>
    <xdr:to>
      <xdr:col>24</xdr:col>
      <xdr:colOff>62865</xdr:colOff>
      <xdr:row>37</xdr:row>
      <xdr:rowOff>167132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38064"/>
          <a:ext cx="1270" cy="1172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170959</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167132</xdr:rowOff>
    </xdr:from>
    <xdr:to>
      <xdr:col>24</xdr:col>
      <xdr:colOff>152400</xdr:colOff>
      <xdr:row>37</xdr:row>
      <xdr:rowOff>167132</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0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141241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3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23114</xdr:rowOff>
    </xdr:from>
    <xdr:to>
      <xdr:col>24</xdr:col>
      <xdr:colOff>152400</xdr:colOff>
      <xdr:row>31</xdr:row>
      <xdr:rowOff>23114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38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135128</xdr:rowOff>
    </xdr:from>
    <xdr:to>
      <xdr:col>24</xdr:col>
      <xdr:colOff>63500</xdr:colOff>
      <xdr:row>36</xdr:row>
      <xdr:rowOff>29972</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135878"/>
          <a:ext cx="8382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50817</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880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27940</xdr:rowOff>
    </xdr:from>
    <xdr:to>
      <xdr:col>24</xdr:col>
      <xdr:colOff>114300</xdr:colOff>
      <xdr:row>35</xdr:row>
      <xdr:rowOff>129540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128270</xdr:rowOff>
    </xdr:from>
    <xdr:to>
      <xdr:col>19</xdr:col>
      <xdr:colOff>177800</xdr:colOff>
      <xdr:row>36</xdr:row>
      <xdr:rowOff>29972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1290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42418</xdr:rowOff>
    </xdr:from>
    <xdr:to>
      <xdr:col>20</xdr:col>
      <xdr:colOff>38100</xdr:colOff>
      <xdr:row>35</xdr:row>
      <xdr:rowOff>144018</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160545</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818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110744</xdr:rowOff>
    </xdr:from>
    <xdr:to>
      <xdr:col>15</xdr:col>
      <xdr:colOff>50800</xdr:colOff>
      <xdr:row>35</xdr:row>
      <xdr:rowOff>128270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111494"/>
          <a:ext cx="889000" cy="17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56134</xdr:rowOff>
    </xdr:from>
    <xdr:to>
      <xdr:col>15</xdr:col>
      <xdr:colOff>101600</xdr:colOff>
      <xdr:row>35</xdr:row>
      <xdr:rowOff>157734</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2811</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832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110744</xdr:rowOff>
    </xdr:from>
    <xdr:to>
      <xdr:col>10</xdr:col>
      <xdr:colOff>114300</xdr:colOff>
      <xdr:row>35</xdr:row>
      <xdr:rowOff>144272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11494"/>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58420</xdr:rowOff>
    </xdr:from>
    <xdr:to>
      <xdr:col>10</xdr:col>
      <xdr:colOff>165100</xdr:colOff>
      <xdr:row>35</xdr:row>
      <xdr:rowOff>160020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5097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834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21082</xdr:rowOff>
    </xdr:from>
    <xdr:to>
      <xdr:col>6</xdr:col>
      <xdr:colOff>38100</xdr:colOff>
      <xdr:row>35</xdr:row>
      <xdr:rowOff>122682</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21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139209</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797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84328</xdr:rowOff>
    </xdr:from>
    <xdr:to>
      <xdr:col>24</xdr:col>
      <xdr:colOff>114300</xdr:colOff>
      <xdr:row>36</xdr:row>
      <xdr:rowOff>14478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08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62755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150622</xdr:rowOff>
    </xdr:from>
    <xdr:to>
      <xdr:col>20</xdr:col>
      <xdr:colOff>38100</xdr:colOff>
      <xdr:row>36</xdr:row>
      <xdr:rowOff>80772</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71899</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24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77470</xdr:rowOff>
    </xdr:from>
    <xdr:to>
      <xdr:col>15</xdr:col>
      <xdr:colOff>101600</xdr:colOff>
      <xdr:row>36</xdr:row>
      <xdr:rowOff>7620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78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170197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17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59944</xdr:rowOff>
    </xdr:from>
    <xdr:to>
      <xdr:col>10</xdr:col>
      <xdr:colOff>165100</xdr:colOff>
      <xdr:row>35</xdr:row>
      <xdr:rowOff>161544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6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152671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15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93472</xdr:rowOff>
    </xdr:from>
    <xdr:to>
      <xdr:col>6</xdr:col>
      <xdr:colOff>38100</xdr:colOff>
      <xdr:row>36</xdr:row>
      <xdr:rowOff>23622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9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14749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18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54</xdr:row>
      <xdr:rowOff>115074</xdr:rowOff>
    </xdr:from>
    <xdr:to>
      <xdr:col>24</xdr:col>
      <xdr:colOff>62865</xdr:colOff>
      <xdr:row>59</xdr:row>
      <xdr:rowOff>121094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373374"/>
          <a:ext cx="1270" cy="863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124921</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2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121094</xdr:rowOff>
    </xdr:from>
    <xdr:to>
      <xdr:col>24</xdr:col>
      <xdr:colOff>152400</xdr:colOff>
      <xdr:row>59</xdr:row>
      <xdr:rowOff>121094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23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61751</xdr:rowOff>
    </xdr:from>
    <xdr:ext cx="534377"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914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91,939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54</xdr:row>
      <xdr:rowOff>115074</xdr:rowOff>
    </xdr:from>
    <xdr:to>
      <xdr:col>24</xdr:col>
      <xdr:colOff>152400</xdr:colOff>
      <xdr:row>54</xdr:row>
      <xdr:rowOff>115074</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37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55511</xdr:rowOff>
    </xdr:from>
    <xdr:to>
      <xdr:col>24</xdr:col>
      <xdr:colOff>63500</xdr:colOff>
      <xdr:row>59</xdr:row>
      <xdr:rowOff>12205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828161"/>
          <a:ext cx="838200" cy="29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19969</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26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168542</xdr:rowOff>
    </xdr:from>
    <xdr:to>
      <xdr:col>24</xdr:col>
      <xdr:colOff>114300</xdr:colOff>
      <xdr:row>58</xdr:row>
      <xdr:rowOff>98692</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97066</xdr:rowOff>
    </xdr:from>
    <xdr:to>
      <xdr:col>19</xdr:col>
      <xdr:colOff>177800</xdr:colOff>
      <xdr:row>57</xdr:row>
      <xdr:rowOff>55511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698266"/>
          <a:ext cx="889000" cy="129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145872</xdr:rowOff>
    </xdr:from>
    <xdr:to>
      <xdr:col>20</xdr:col>
      <xdr:colOff>38100</xdr:colOff>
      <xdr:row>58</xdr:row>
      <xdr:rowOff>76022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67149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10011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95021</xdr:rowOff>
    </xdr:from>
    <xdr:to>
      <xdr:col>15</xdr:col>
      <xdr:colOff>50800</xdr:colOff>
      <xdr:row>56</xdr:row>
      <xdr:rowOff>97066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8667521"/>
          <a:ext cx="889000" cy="1030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146786</xdr:rowOff>
    </xdr:from>
    <xdr:to>
      <xdr:col>15</xdr:col>
      <xdr:colOff>101600</xdr:colOff>
      <xdr:row>58</xdr:row>
      <xdr:rowOff>76936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68063</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95021</xdr:rowOff>
    </xdr:from>
    <xdr:to>
      <xdr:col>10</xdr:col>
      <xdr:colOff>114300</xdr:colOff>
      <xdr:row>58</xdr:row>
      <xdr:rowOff>161963</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flipV="1">
          <a:off x="1130300" y="8667521"/>
          <a:ext cx="889000" cy="1438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124523</xdr:rowOff>
    </xdr:from>
    <xdr:to>
      <xdr:col>10</xdr:col>
      <xdr:colOff>165100</xdr:colOff>
      <xdr:row>51</xdr:row>
      <xdr:rowOff>54673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45800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62750</xdr:rowOff>
    </xdr:from>
    <xdr:to>
      <xdr:col>6</xdr:col>
      <xdr:colOff>38100</xdr:colOff>
      <xdr:row>58</xdr:row>
      <xdr:rowOff>164350</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1000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9427</xdr:rowOff>
    </xdr:from>
    <xdr:ext cx="534377"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63111" y="978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132855</xdr:rowOff>
    </xdr:from>
    <xdr:to>
      <xdr:col>24</xdr:col>
      <xdr:colOff>114300</xdr:colOff>
      <xdr:row>59</xdr:row>
      <xdr:rowOff>63005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1007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47782</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99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4711</xdr:rowOff>
    </xdr:from>
    <xdr:to>
      <xdr:col>20</xdr:col>
      <xdr:colOff>38100</xdr:colOff>
      <xdr:row>57</xdr:row>
      <xdr:rowOff>106311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7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122838</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9552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46266</xdr:rowOff>
    </xdr:from>
    <xdr:to>
      <xdr:col>15</xdr:col>
      <xdr:colOff>101600</xdr:colOff>
      <xdr:row>56</xdr:row>
      <xdr:rowOff>147866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64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164393</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9422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44221</xdr:rowOff>
    </xdr:from>
    <xdr:to>
      <xdr:col>10</xdr:col>
      <xdr:colOff>165100</xdr:colOff>
      <xdr:row>50</xdr:row>
      <xdr:rowOff>145821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861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162348</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839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111163</xdr:rowOff>
    </xdr:from>
    <xdr:to>
      <xdr:col>6</xdr:col>
      <xdr:colOff>38100</xdr:colOff>
      <xdr:row>59</xdr:row>
      <xdr:rowOff>41313</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1005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32440</xdr:rowOff>
    </xdr:from>
    <xdr:ext cx="534377"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63111" y="10147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89390</xdr:rowOff>
    </xdr:from>
    <xdr:to>
      <xdr:col>24</xdr:col>
      <xdr:colOff>62865</xdr:colOff>
      <xdr:row>78</xdr:row>
      <xdr:rowOff>156680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090890"/>
          <a:ext cx="1270" cy="1438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160507</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336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156680</xdr:rowOff>
    </xdr:from>
    <xdr:to>
      <xdr:col>24</xdr:col>
      <xdr:colOff>152400</xdr:colOff>
      <xdr:row>78</xdr:row>
      <xdr:rowOff>156680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36067</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66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305,502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89390</xdr:rowOff>
    </xdr:from>
    <xdr:to>
      <xdr:col>24</xdr:col>
      <xdr:colOff>152400</xdr:colOff>
      <xdr:row>70</xdr:row>
      <xdr:rowOff>89390</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090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17125</xdr:rowOff>
    </xdr:from>
    <xdr:to>
      <xdr:col>24</xdr:col>
      <xdr:colOff>63500</xdr:colOff>
      <xdr:row>76</xdr:row>
      <xdr:rowOff>126002</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47325"/>
          <a:ext cx="838200" cy="108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134619</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219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111742</xdr:rowOff>
    </xdr:from>
    <xdr:to>
      <xdr:col>24</xdr:col>
      <xdr:colOff>114300</xdr:colOff>
      <xdr:row>76</xdr:row>
      <xdr:rowOff>41892</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9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74933</xdr:rowOff>
    </xdr:from>
    <xdr:to>
      <xdr:col>19</xdr:col>
      <xdr:colOff>177800</xdr:colOff>
      <xdr:row>76</xdr:row>
      <xdr:rowOff>126002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105133"/>
          <a:ext cx="889000" cy="51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32334</xdr:rowOff>
    </xdr:from>
    <xdr:to>
      <xdr:col>20</xdr:col>
      <xdr:colOff>38100</xdr:colOff>
      <xdr:row>76</xdr:row>
      <xdr:rowOff>133934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62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150462</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37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74933</xdr:rowOff>
    </xdr:from>
    <xdr:to>
      <xdr:col>15</xdr:col>
      <xdr:colOff>50800</xdr:colOff>
      <xdr:row>78</xdr:row>
      <xdr:rowOff>3226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05133"/>
          <a:ext cx="889000" cy="27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142018</xdr:rowOff>
    </xdr:from>
    <xdr:to>
      <xdr:col>15</xdr:col>
      <xdr:colOff>101600</xdr:colOff>
      <xdr:row>76</xdr:row>
      <xdr:rowOff>72168</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0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88695</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77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3226</xdr:rowOff>
    </xdr:from>
    <xdr:to>
      <xdr:col>10</xdr:col>
      <xdr:colOff>114300</xdr:colOff>
      <xdr:row>78</xdr:row>
      <xdr:rowOff>38475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76326"/>
          <a:ext cx="889000" cy="35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33176</xdr:rowOff>
    </xdr:from>
    <xdr:to>
      <xdr:col>10</xdr:col>
      <xdr:colOff>165100</xdr:colOff>
      <xdr:row>77</xdr:row>
      <xdr:rowOff>134776</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234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151303</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0100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90171</xdr:rowOff>
    </xdr:from>
    <xdr:to>
      <xdr:col>6</xdr:col>
      <xdr:colOff>38100</xdr:colOff>
      <xdr:row>78</xdr:row>
      <xdr:rowOff>20321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29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36848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067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137775</xdr:rowOff>
    </xdr:from>
    <xdr:to>
      <xdr:col>24</xdr:col>
      <xdr:colOff>114300</xdr:colOff>
      <xdr:row>76</xdr:row>
      <xdr:rowOff>67925</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996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116202</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974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75202</xdr:rowOff>
    </xdr:from>
    <xdr:to>
      <xdr:col>20</xdr:col>
      <xdr:colOff>38100</xdr:colOff>
      <xdr:row>77</xdr:row>
      <xdr:rowOff>5352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0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167929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198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24133</xdr:rowOff>
    </xdr:from>
    <xdr:to>
      <xdr:col>15</xdr:col>
      <xdr:colOff>101600</xdr:colOff>
      <xdr:row>76</xdr:row>
      <xdr:rowOff>125733</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5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116860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147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123876</xdr:rowOff>
    </xdr:from>
    <xdr:to>
      <xdr:col>10</xdr:col>
      <xdr:colOff>165100</xdr:colOff>
      <xdr:row>78</xdr:row>
      <xdr:rowOff>54026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25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45153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182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159125</xdr:rowOff>
    </xdr:from>
    <xdr:to>
      <xdr:col>6</xdr:col>
      <xdr:colOff>38100</xdr:colOff>
      <xdr:row>78</xdr:row>
      <xdr:rowOff>89275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360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80402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453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85694</xdr:rowOff>
    </xdr:from>
    <xdr:to>
      <xdr:col>24</xdr:col>
      <xdr:colOff>62865</xdr:colOff>
      <xdr:row>98</xdr:row>
      <xdr:rowOff>55918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87644"/>
          <a:ext cx="1270" cy="11703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59745</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861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55918</xdr:rowOff>
    </xdr:from>
    <xdr:to>
      <xdr:col>24</xdr:col>
      <xdr:colOff>152400</xdr:colOff>
      <xdr:row>98</xdr:row>
      <xdr:rowOff>55918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858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32371</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6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89,835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85694</xdr:rowOff>
    </xdr:from>
    <xdr:to>
      <xdr:col>24</xdr:col>
      <xdr:colOff>152400</xdr:colOff>
      <xdr:row>91</xdr:row>
      <xdr:rowOff>85694</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8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122135</xdr:rowOff>
    </xdr:from>
    <xdr:to>
      <xdr:col>24</xdr:col>
      <xdr:colOff>63500</xdr:colOff>
      <xdr:row>97</xdr:row>
      <xdr:rowOff>93275</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409885"/>
          <a:ext cx="838200" cy="31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114825</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2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91948</xdr:rowOff>
    </xdr:from>
    <xdr:to>
      <xdr:col>24</xdr:col>
      <xdr:colOff>114300</xdr:colOff>
      <xdr:row>97</xdr:row>
      <xdr:rowOff>22098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551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122135</xdr:rowOff>
    </xdr:from>
    <xdr:to>
      <xdr:col>19</xdr:col>
      <xdr:colOff>177800</xdr:colOff>
      <xdr:row>96</xdr:row>
      <xdr:rowOff>45174</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409885"/>
          <a:ext cx="889000" cy="94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133192</xdr:rowOff>
    </xdr:from>
    <xdr:to>
      <xdr:col>20</xdr:col>
      <xdr:colOff>38100</xdr:colOff>
      <xdr:row>96</xdr:row>
      <xdr:rowOff>63342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54469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51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45174</xdr:rowOff>
    </xdr:from>
    <xdr:to>
      <xdr:col>15</xdr:col>
      <xdr:colOff>50800</xdr:colOff>
      <xdr:row>98</xdr:row>
      <xdr:rowOff>33229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504374"/>
          <a:ext cx="889000" cy="33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1022</xdr:rowOff>
    </xdr:from>
    <xdr:to>
      <xdr:col>15</xdr:col>
      <xdr:colOff>101600</xdr:colOff>
      <xdr:row>96</xdr:row>
      <xdr:rowOff>102622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460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93749</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52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33229</xdr:rowOff>
    </xdr:from>
    <xdr:to>
      <xdr:col>10</xdr:col>
      <xdr:colOff>114300</xdr:colOff>
      <xdr:row>98</xdr:row>
      <xdr:rowOff>65272</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35329"/>
          <a:ext cx="889000" cy="32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38379</xdr:rowOff>
    </xdr:from>
    <xdr:to>
      <xdr:col>10</xdr:col>
      <xdr:colOff>165100</xdr:colOff>
      <xdr:row>97</xdr:row>
      <xdr:rowOff>139979</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6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156506</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444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51657</xdr:rowOff>
    </xdr:from>
    <xdr:to>
      <xdr:col>6</xdr:col>
      <xdr:colOff>38100</xdr:colOff>
      <xdr:row>97</xdr:row>
      <xdr:rowOff>153257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682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169784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45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42475</xdr:rowOff>
    </xdr:from>
    <xdr:to>
      <xdr:col>24</xdr:col>
      <xdr:colOff>114300</xdr:colOff>
      <xdr:row>97</xdr:row>
      <xdr:rowOff>144075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673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20902</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651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71335</xdr:rowOff>
    </xdr:from>
    <xdr:to>
      <xdr:col>20</xdr:col>
      <xdr:colOff>38100</xdr:colOff>
      <xdr:row>96</xdr:row>
      <xdr:rowOff>1485</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3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18012</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134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165824</xdr:rowOff>
    </xdr:from>
    <xdr:to>
      <xdr:col>15</xdr:col>
      <xdr:colOff>101600</xdr:colOff>
      <xdr:row>96</xdr:row>
      <xdr:rowOff>95974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45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112501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22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153879</xdr:rowOff>
    </xdr:from>
    <xdr:to>
      <xdr:col>10</xdr:col>
      <xdr:colOff>165100</xdr:colOff>
      <xdr:row>98</xdr:row>
      <xdr:rowOff>84029</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784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75156</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8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14472</xdr:rowOff>
    </xdr:from>
    <xdr:to>
      <xdr:col>6</xdr:col>
      <xdr:colOff>38100</xdr:colOff>
      <xdr:row>98</xdr:row>
      <xdr:rowOff>116072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16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107199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0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88265</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403215"/>
          <a:ext cx="1270" cy="1327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34942</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78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88265</xdr:rowOff>
    </xdr:from>
    <xdr:to>
      <xdr:col>55</xdr:col>
      <xdr:colOff>88900</xdr:colOff>
      <xdr:row>31</xdr:row>
      <xdr:rowOff>88265</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40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128651</xdr:rowOff>
    </xdr:from>
    <xdr:to>
      <xdr:col>55</xdr:col>
      <xdr:colOff>0</xdr:colOff>
      <xdr:row>38</xdr:row>
      <xdr:rowOff>131318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643751"/>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101490</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27369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78613</xdr:rowOff>
    </xdr:from>
    <xdr:to>
      <xdr:col>55</xdr:col>
      <xdr:colOff>50800</xdr:colOff>
      <xdr:row>38</xdr:row>
      <xdr:rowOff>8763</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128651</xdr:rowOff>
    </xdr:from>
    <xdr:to>
      <xdr:col>50</xdr:col>
      <xdr:colOff>114300</xdr:colOff>
      <xdr:row>38</xdr:row>
      <xdr:rowOff>131318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64375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72517</xdr:rowOff>
    </xdr:from>
    <xdr:to>
      <xdr:col>50</xdr:col>
      <xdr:colOff>165100</xdr:colOff>
      <xdr:row>38</xdr:row>
      <xdr:rowOff>2667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19194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1913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128651</xdr:rowOff>
    </xdr:from>
    <xdr:to>
      <xdr:col>45</xdr:col>
      <xdr:colOff>177800</xdr:colOff>
      <xdr:row>38</xdr:row>
      <xdr:rowOff>132842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643751"/>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59944</xdr:rowOff>
    </xdr:from>
    <xdr:to>
      <xdr:col>46</xdr:col>
      <xdr:colOff>38100</xdr:colOff>
      <xdr:row>37</xdr:row>
      <xdr:rowOff>161544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6621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178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132842</xdr:rowOff>
    </xdr:from>
    <xdr:to>
      <xdr:col>41</xdr:col>
      <xdr:colOff>50800</xdr:colOff>
      <xdr:row>38</xdr:row>
      <xdr:rowOff>133604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6972300" y="664794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57277</xdr:rowOff>
    </xdr:from>
    <xdr:to>
      <xdr:col>41</xdr:col>
      <xdr:colOff>101600</xdr:colOff>
      <xdr:row>37</xdr:row>
      <xdr:rowOff>158877</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0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3954</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176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69088</xdr:rowOff>
    </xdr:from>
    <xdr:to>
      <xdr:col>36</xdr:col>
      <xdr:colOff>165100</xdr:colOff>
      <xdr:row>37</xdr:row>
      <xdr:rowOff>170688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41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15765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187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77851</xdr:rowOff>
    </xdr:from>
    <xdr:to>
      <xdr:col>55</xdr:col>
      <xdr:colOff>50800</xdr:colOff>
      <xdr:row>39</xdr:row>
      <xdr:rowOff>8001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59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164228</xdr:rowOff>
    </xdr:from>
    <xdr:ext cx="378565"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5078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80518</xdr:rowOff>
    </xdr:from>
    <xdr:to>
      <xdr:col>50</xdr:col>
      <xdr:colOff>165100</xdr:colOff>
      <xdr:row>39</xdr:row>
      <xdr:rowOff>10668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59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1795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50017" y="6688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77851</xdr:rowOff>
    </xdr:from>
    <xdr:to>
      <xdr:col>46</xdr:col>
      <xdr:colOff>38100</xdr:colOff>
      <xdr:row>39</xdr:row>
      <xdr:rowOff>8001</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592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170578</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61017" y="66856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82042</xdr:rowOff>
    </xdr:from>
    <xdr:to>
      <xdr:col>41</xdr:col>
      <xdr:colOff>101600</xdr:colOff>
      <xdr:row>39</xdr:row>
      <xdr:rowOff>12192</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3319</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72017" y="6689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82804</xdr:rowOff>
    </xdr:from>
    <xdr:to>
      <xdr:col>36</xdr:col>
      <xdr:colOff>165100</xdr:colOff>
      <xdr:row>39</xdr:row>
      <xdr:rowOff>12954</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597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4081</xdr:rowOff>
    </xdr:from>
    <xdr:ext cx="378565"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83017" y="6690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120345</xdr:rowOff>
    </xdr:from>
    <xdr:to>
      <xdr:col>54</xdr:col>
      <xdr:colOff>189865</xdr:colOff>
      <xdr:row>59</xdr:row>
      <xdr:rowOff>35763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92845"/>
          <a:ext cx="1270" cy="1458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39590</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35763</xdr:rowOff>
    </xdr:from>
    <xdr:to>
      <xdr:col>55</xdr:col>
      <xdr:colOff>88900</xdr:colOff>
      <xdr:row>59</xdr:row>
      <xdr:rowOff>35763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1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67022</xdr:rowOff>
    </xdr:from>
    <xdr:ext cx="534377"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68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19,254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120345</xdr:rowOff>
    </xdr:from>
    <xdr:to>
      <xdr:col>55</xdr:col>
      <xdr:colOff>88900</xdr:colOff>
      <xdr:row>50</xdr:row>
      <xdr:rowOff>120345</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92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27915</xdr:rowOff>
    </xdr:from>
    <xdr:to>
      <xdr:col>55</xdr:col>
      <xdr:colOff>0</xdr:colOff>
      <xdr:row>58</xdr:row>
      <xdr:rowOff>70434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9972015"/>
          <a:ext cx="8382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98518</xdr:rowOff>
    </xdr:from>
    <xdr:ext cx="469744"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5282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75641</xdr:rowOff>
    </xdr:from>
    <xdr:to>
      <xdr:col>55</xdr:col>
      <xdr:colOff>50800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30353</xdr:rowOff>
    </xdr:from>
    <xdr:to>
      <xdr:col>50</xdr:col>
      <xdr:colOff>114300</xdr:colOff>
      <xdr:row>58</xdr:row>
      <xdr:rowOff>70434</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9974453"/>
          <a:ext cx="889000" cy="40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100406</xdr:rowOff>
    </xdr:from>
    <xdr:to>
      <xdr:col>50</xdr:col>
      <xdr:colOff>165100</xdr:colOff>
      <xdr:row>57</xdr:row>
      <xdr:rowOff>30556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47083</xdr:rowOff>
    </xdr:from>
    <xdr:ext cx="469744"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404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30353</xdr:rowOff>
    </xdr:from>
    <xdr:to>
      <xdr:col>45</xdr:col>
      <xdr:colOff>177800</xdr:colOff>
      <xdr:row>58</xdr:row>
      <xdr:rowOff>42621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974453"/>
          <a:ext cx="889000" cy="12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107950</xdr:rowOff>
    </xdr:from>
    <xdr:to>
      <xdr:col>46</xdr:col>
      <xdr:colOff>38100</xdr:colOff>
      <xdr:row>57</xdr:row>
      <xdr:rowOff>38100</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54627</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15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42621</xdr:rowOff>
    </xdr:from>
    <xdr:to>
      <xdr:col>41</xdr:col>
      <xdr:colOff>50800</xdr:colOff>
      <xdr:row>58</xdr:row>
      <xdr:rowOff>49403</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986721"/>
          <a:ext cx="889000" cy="6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76632</xdr:rowOff>
    </xdr:from>
    <xdr:to>
      <xdr:col>41</xdr:col>
      <xdr:colOff>101600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626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99492</xdr:rowOff>
    </xdr:from>
    <xdr:to>
      <xdr:col>36</xdr:col>
      <xdr:colOff>165100</xdr:colOff>
      <xdr:row>57</xdr:row>
      <xdr:rowOff>29642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700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46169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37428" y="9475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148565</xdr:rowOff>
    </xdr:from>
    <xdr:to>
      <xdr:col>55</xdr:col>
      <xdr:colOff>50800</xdr:colOff>
      <xdr:row>58</xdr:row>
      <xdr:rowOff>78715</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92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126992</xdr:rowOff>
    </xdr:from>
    <xdr:ext cx="469744"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899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19634</xdr:rowOff>
    </xdr:from>
    <xdr:to>
      <xdr:col>50</xdr:col>
      <xdr:colOff>165100</xdr:colOff>
      <xdr:row>58</xdr:row>
      <xdr:rowOff>121234</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96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112361</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04428" y="10056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151003</xdr:rowOff>
    </xdr:from>
    <xdr:to>
      <xdr:col>46</xdr:col>
      <xdr:colOff>38100</xdr:colOff>
      <xdr:row>58</xdr:row>
      <xdr:rowOff>81153</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923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72280</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515428" y="1001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163271</xdr:rowOff>
    </xdr:from>
    <xdr:to>
      <xdr:col>41</xdr:col>
      <xdr:colOff>101600</xdr:colOff>
      <xdr:row>58</xdr:row>
      <xdr:rowOff>93421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935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84548</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626428" y="1002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170053</xdr:rowOff>
    </xdr:from>
    <xdr:to>
      <xdr:col>36</xdr:col>
      <xdr:colOff>165100</xdr:colOff>
      <xdr:row>58</xdr:row>
      <xdr:rowOff>100203</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9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91330</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37428" y="10035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45615</xdr:rowOff>
    </xdr:from>
    <xdr:to>
      <xdr:col>54</xdr:col>
      <xdr:colOff>189865</xdr:colOff>
      <xdr:row>79</xdr:row>
      <xdr:rowOff>74712</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218565"/>
          <a:ext cx="1270" cy="1400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78539</xdr:rowOff>
    </xdr:from>
    <xdr:ext cx="469744"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23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74712</xdr:rowOff>
    </xdr:from>
    <xdr:to>
      <xdr:col>55</xdr:col>
      <xdr:colOff>88900</xdr:colOff>
      <xdr:row>79</xdr:row>
      <xdr:rowOff>74712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19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163742</xdr:rowOff>
    </xdr:from>
    <xdr:ext cx="534377"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993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45615</xdr:rowOff>
    </xdr:from>
    <xdr:to>
      <xdr:col>55</xdr:col>
      <xdr:colOff>88900</xdr:colOff>
      <xdr:row>71</xdr:row>
      <xdr:rowOff>45615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218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59494</xdr:rowOff>
    </xdr:from>
    <xdr:to>
      <xdr:col>55</xdr:col>
      <xdr:colOff>0</xdr:colOff>
      <xdr:row>78</xdr:row>
      <xdr:rowOff>155980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432594"/>
          <a:ext cx="838200" cy="96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19014</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220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167587</xdr:rowOff>
    </xdr:from>
    <xdr:to>
      <xdr:col>55</xdr:col>
      <xdr:colOff>50800</xdr:colOff>
      <xdr:row>78</xdr:row>
      <xdr:rowOff>97737</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369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59494</xdr:rowOff>
    </xdr:from>
    <xdr:to>
      <xdr:col>50</xdr:col>
      <xdr:colOff>114300</xdr:colOff>
      <xdr:row>78</xdr:row>
      <xdr:rowOff>130882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8750300" y="13432594"/>
          <a:ext cx="889000" cy="71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122504</xdr:rowOff>
    </xdr:from>
    <xdr:to>
      <xdr:col>50</xdr:col>
      <xdr:colOff>165100</xdr:colOff>
      <xdr:row>78</xdr:row>
      <xdr:rowOff>52654</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32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69181</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099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118587</xdr:rowOff>
    </xdr:from>
    <xdr:to>
      <xdr:col>45</xdr:col>
      <xdr:colOff>177800</xdr:colOff>
      <xdr:row>78</xdr:row>
      <xdr:rowOff>130882</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7861300" y="13491687"/>
          <a:ext cx="889000" cy="1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95431</xdr:rowOff>
    </xdr:from>
    <xdr:to>
      <xdr:col>46</xdr:col>
      <xdr:colOff>38100</xdr:colOff>
      <xdr:row>78</xdr:row>
      <xdr:rowOff>25581</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297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42108</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07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118587</xdr:rowOff>
    </xdr:from>
    <xdr:to>
      <xdr:col>41</xdr:col>
      <xdr:colOff>50800</xdr:colOff>
      <xdr:row>79</xdr:row>
      <xdr:rowOff>66287</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6972300" y="13491687"/>
          <a:ext cx="889000" cy="119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68914</xdr:rowOff>
    </xdr:from>
    <xdr:to>
      <xdr:col>41</xdr:col>
      <xdr:colOff>101600</xdr:colOff>
      <xdr:row>77</xdr:row>
      <xdr:rowOff>170514</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270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15591</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045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38134</xdr:rowOff>
    </xdr:from>
    <xdr:to>
      <xdr:col>36</xdr:col>
      <xdr:colOff>165100</xdr:colOff>
      <xdr:row>78</xdr:row>
      <xdr:rowOff>139734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11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156261</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05111" y="13186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105180</xdr:rowOff>
    </xdr:from>
    <xdr:to>
      <xdr:col>55</xdr:col>
      <xdr:colOff>50800</xdr:colOff>
      <xdr:row>79</xdr:row>
      <xdr:rowOff>35330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47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20107</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393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8694</xdr:rowOff>
    </xdr:from>
    <xdr:to>
      <xdr:col>50</xdr:col>
      <xdr:colOff>165100</xdr:colOff>
      <xdr:row>78</xdr:row>
      <xdr:rowOff>110294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38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101421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47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80082</xdr:rowOff>
    </xdr:from>
    <xdr:to>
      <xdr:col>46</xdr:col>
      <xdr:colOff>38100</xdr:colOff>
      <xdr:row>79</xdr:row>
      <xdr:rowOff>10232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453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1359</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515428" y="1354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67787</xdr:rowOff>
    </xdr:from>
    <xdr:to>
      <xdr:col>41</xdr:col>
      <xdr:colOff>101600</xdr:colOff>
      <xdr:row>78</xdr:row>
      <xdr:rowOff>169387</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440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160514</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626428" y="13533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15487</xdr:rowOff>
    </xdr:from>
    <xdr:to>
      <xdr:col>36</xdr:col>
      <xdr:colOff>165100</xdr:colOff>
      <xdr:row>79</xdr:row>
      <xdr:rowOff>117087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6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108214</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37428" y="13652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67371</xdr:rowOff>
    </xdr:from>
    <xdr:to>
      <xdr:col>54</xdr:col>
      <xdr:colOff>189865</xdr:colOff>
      <xdr:row>98</xdr:row>
      <xdr:rowOff>65291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497871"/>
          <a:ext cx="1270" cy="136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69118</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871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65291</xdr:rowOff>
    </xdr:from>
    <xdr:to>
      <xdr:col>55</xdr:col>
      <xdr:colOff>88900</xdr:colOff>
      <xdr:row>98</xdr:row>
      <xdr:rowOff>65291</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867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14048</xdr:rowOff>
    </xdr:from>
    <xdr:ext cx="534377"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2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67371</xdr:rowOff>
    </xdr:from>
    <xdr:to>
      <xdr:col>55</xdr:col>
      <xdr:colOff>88900</xdr:colOff>
      <xdr:row>90</xdr:row>
      <xdr:rowOff>67371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49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137026</xdr:rowOff>
    </xdr:from>
    <xdr:to>
      <xdr:col>55</xdr:col>
      <xdr:colOff>0</xdr:colOff>
      <xdr:row>98</xdr:row>
      <xdr:rowOff>65291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9639300" y="16767676"/>
          <a:ext cx="838200" cy="9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87431</xdr:rowOff>
    </xdr:from>
    <xdr:ext cx="534377"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2037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64554</xdr:rowOff>
    </xdr:from>
    <xdr:to>
      <xdr:col>55</xdr:col>
      <xdr:colOff>50800</xdr:colOff>
      <xdr:row>95</xdr:row>
      <xdr:rowOff>166154</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35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137026</xdr:rowOff>
    </xdr:from>
    <xdr:to>
      <xdr:col>50</xdr:col>
      <xdr:colOff>114300</xdr:colOff>
      <xdr:row>98</xdr:row>
      <xdr:rowOff>63919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767676"/>
          <a:ext cx="889000" cy="98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46861</xdr:rowOff>
    </xdr:from>
    <xdr:to>
      <xdr:col>50</xdr:col>
      <xdr:colOff>165100</xdr:colOff>
      <xdr:row>95</xdr:row>
      <xdr:rowOff>148461</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33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164988</xdr:rowOff>
    </xdr:from>
    <xdr:ext cx="534377"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72111" y="1610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55118</xdr:rowOff>
    </xdr:from>
    <xdr:to>
      <xdr:col>45</xdr:col>
      <xdr:colOff>177800</xdr:colOff>
      <xdr:row>98</xdr:row>
      <xdr:rowOff>63919</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7861300" y="16685768"/>
          <a:ext cx="889000" cy="180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76853</xdr:rowOff>
    </xdr:from>
    <xdr:to>
      <xdr:col>46</xdr:col>
      <xdr:colOff>38100</xdr:colOff>
      <xdr:row>96</xdr:row>
      <xdr:rowOff>7003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36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23530</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83111" y="1613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55118</xdr:rowOff>
    </xdr:from>
    <xdr:to>
      <xdr:col>41</xdr:col>
      <xdr:colOff>50800</xdr:colOff>
      <xdr:row>98</xdr:row>
      <xdr:rowOff>16690</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flipV="1">
          <a:off x="6972300" y="16685768"/>
          <a:ext cx="889000" cy="133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31705</xdr:rowOff>
    </xdr:from>
    <xdr:to>
      <xdr:col>41</xdr:col>
      <xdr:colOff>101600</xdr:colOff>
      <xdr:row>95</xdr:row>
      <xdr:rowOff>133305</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31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149832</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94111" y="1609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63023</xdr:rowOff>
    </xdr:from>
    <xdr:to>
      <xdr:col>36</xdr:col>
      <xdr:colOff>165100</xdr:colOff>
      <xdr:row>95</xdr:row>
      <xdr:rowOff>164623</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35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9700</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05111" y="1612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14491</xdr:rowOff>
    </xdr:from>
    <xdr:to>
      <xdr:col>55</xdr:col>
      <xdr:colOff>50800</xdr:colOff>
      <xdr:row>98</xdr:row>
      <xdr:rowOff>116091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81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100868</xdr:rowOff>
    </xdr:from>
    <xdr:ext cx="534377"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73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86226</xdr:rowOff>
    </xdr:from>
    <xdr:to>
      <xdr:col>50</xdr:col>
      <xdr:colOff>165100</xdr:colOff>
      <xdr:row>98</xdr:row>
      <xdr:rowOff>16376</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16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7503</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72111" y="1680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13119</xdr:rowOff>
    </xdr:from>
    <xdr:to>
      <xdr:col>46</xdr:col>
      <xdr:colOff>38100</xdr:colOff>
      <xdr:row>98</xdr:row>
      <xdr:rowOff>114719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815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105846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83111" y="16907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4318</xdr:rowOff>
    </xdr:from>
    <xdr:to>
      <xdr:col>41</xdr:col>
      <xdr:colOff>101600</xdr:colOff>
      <xdr:row>97</xdr:row>
      <xdr:rowOff>105918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63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97045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94111" y="16727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137340</xdr:rowOff>
    </xdr:from>
    <xdr:to>
      <xdr:col>36</xdr:col>
      <xdr:colOff>165100</xdr:colOff>
      <xdr:row>98</xdr:row>
      <xdr:rowOff>67490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767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58617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705111" y="1686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130883</xdr:rowOff>
    </xdr:from>
    <xdr:to>
      <xdr:col>85</xdr:col>
      <xdr:colOff>126364</xdr:colOff>
      <xdr:row>39</xdr:row>
      <xdr:rowOff>61758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274383"/>
          <a:ext cx="1269" cy="14739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65585</xdr:rowOff>
    </xdr:from>
    <xdr:ext cx="469744"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52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61758</xdr:rowOff>
    </xdr:from>
    <xdr:to>
      <xdr:col>86</xdr:col>
      <xdr:colOff>25400</xdr:colOff>
      <xdr:row>39</xdr:row>
      <xdr:rowOff>61758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748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77560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0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22,881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130883</xdr:rowOff>
    </xdr:from>
    <xdr:to>
      <xdr:col>86</xdr:col>
      <xdr:colOff>25400</xdr:colOff>
      <xdr:row>30</xdr:row>
      <xdr:rowOff>130883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274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126964</xdr:rowOff>
    </xdr:from>
    <xdr:to>
      <xdr:col>85</xdr:col>
      <xdr:colOff>127000</xdr:colOff>
      <xdr:row>39</xdr:row>
      <xdr:rowOff>7983</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642064"/>
          <a:ext cx="838200" cy="5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146611</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473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123734</xdr:rowOff>
    </xdr:from>
    <xdr:to>
      <xdr:col>85</xdr:col>
      <xdr:colOff>177800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163649</xdr:rowOff>
    </xdr:from>
    <xdr:to>
      <xdr:col>81</xdr:col>
      <xdr:colOff>50800</xdr:colOff>
      <xdr:row>39</xdr:row>
      <xdr:rowOff>7983</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678749"/>
          <a:ext cx="88900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25328</xdr:rowOff>
    </xdr:from>
    <xdr:to>
      <xdr:col>81</xdr:col>
      <xdr:colOff>101600</xdr:colOff>
      <xdr:row>37</xdr:row>
      <xdr:rowOff>126928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143455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4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163649</xdr:rowOff>
    </xdr:from>
    <xdr:to>
      <xdr:col>76</xdr:col>
      <xdr:colOff>114300</xdr:colOff>
      <xdr:row>39</xdr:row>
      <xdr:rowOff>10704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678749"/>
          <a:ext cx="889000" cy="1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61577</xdr:rowOff>
    </xdr:from>
    <xdr:to>
      <xdr:col>76</xdr:col>
      <xdr:colOff>165100</xdr:colOff>
      <xdr:row>37</xdr:row>
      <xdr:rowOff>163177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8254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180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10704</xdr:rowOff>
    </xdr:from>
    <xdr:to>
      <xdr:col>71</xdr:col>
      <xdr:colOff>177800</xdr:colOff>
      <xdr:row>39</xdr:row>
      <xdr:rowOff>49675</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2814300" y="6697254"/>
          <a:ext cx="889000" cy="38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16401</xdr:rowOff>
    </xdr:from>
    <xdr:to>
      <xdr:col>72</xdr:col>
      <xdr:colOff>38100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134528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13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32730</xdr:rowOff>
    </xdr:from>
    <xdr:to>
      <xdr:col>67</xdr:col>
      <xdr:colOff>101600</xdr:colOff>
      <xdr:row>37</xdr:row>
      <xdr:rowOff>134330</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37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150857</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15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76164</xdr:rowOff>
    </xdr:from>
    <xdr:to>
      <xdr:col>85</xdr:col>
      <xdr:colOff>177800</xdr:colOff>
      <xdr:row>39</xdr:row>
      <xdr:rowOff>6314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59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162541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50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128633</xdr:rowOff>
    </xdr:from>
    <xdr:to>
      <xdr:col>81</xdr:col>
      <xdr:colOff>101600</xdr:colOff>
      <xdr:row>39</xdr:row>
      <xdr:rowOff>58783</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64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49910</xdr:rowOff>
    </xdr:from>
    <xdr:ext cx="469744"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46428" y="6736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112849</xdr:rowOff>
    </xdr:from>
    <xdr:to>
      <xdr:col>76</xdr:col>
      <xdr:colOff>165100</xdr:colOff>
      <xdr:row>39</xdr:row>
      <xdr:rowOff>42999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62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34126</xdr:rowOff>
    </xdr:from>
    <xdr:ext cx="469744"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57428" y="6720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131354</xdr:rowOff>
    </xdr:from>
    <xdr:to>
      <xdr:col>72</xdr:col>
      <xdr:colOff>38100</xdr:colOff>
      <xdr:row>39</xdr:row>
      <xdr:rowOff>61504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64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52631</xdr:rowOff>
    </xdr:from>
    <xdr:ext cx="469744"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68428" y="6739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170325</xdr:rowOff>
    </xdr:from>
    <xdr:to>
      <xdr:col>67</xdr:col>
      <xdr:colOff>101600</xdr:colOff>
      <xdr:row>39</xdr:row>
      <xdr:rowOff>100475</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685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91602</xdr:rowOff>
    </xdr:from>
    <xdr:ext cx="469744"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79428" y="6778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2" name="教育費グラフ枠">
          <a:extLst>
            <a:ext uri="{FF2B5EF4-FFF2-40B4-BE49-F238E27FC236}">
              <a16:creationId xmlns:a16="http://schemas.microsoft.com/office/drawing/2014/main" id="{00000000-0008-0000-0700-00003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125184</xdr:rowOff>
    </xdr:from>
    <xdr:to>
      <xdr:col>85</xdr:col>
      <xdr:colOff>126364</xdr:colOff>
      <xdr:row>57</xdr:row>
      <xdr:rowOff>121092</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6317595" y="8697684"/>
          <a:ext cx="1269" cy="1196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124919</xdr:rowOff>
    </xdr:from>
    <xdr:ext cx="534377" cy="259045"/>
    <xdr:sp macro="" textlink="">
      <xdr:nvSpPr>
        <xdr:cNvPr id="574" name="教育費最小値テキスト">
          <a:extLst>
            <a:ext uri="{FF2B5EF4-FFF2-40B4-BE49-F238E27FC236}">
              <a16:creationId xmlns:a16="http://schemas.microsoft.com/office/drawing/2014/main" id="{00000000-0008-0000-0700-00003E020000}"/>
            </a:ext>
          </a:extLst>
        </xdr:cNvPr>
        <xdr:cNvSpPr txBox="1"/>
      </xdr:nvSpPr>
      <xdr:spPr>
        <a:xfrm>
          <a:off x="16370300" y="9897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121092</xdr:rowOff>
    </xdr:from>
    <xdr:to>
      <xdr:col>86</xdr:col>
      <xdr:colOff>25400</xdr:colOff>
      <xdr:row>57</xdr:row>
      <xdr:rowOff>121092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9893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71861</xdr:rowOff>
    </xdr:from>
    <xdr:ext cx="534377" cy="259045"/>
    <xdr:sp macro="" textlink="">
      <xdr:nvSpPr>
        <xdr:cNvPr id="576" name="教育費最大値テキスト">
          <a:extLst>
            <a:ext uri="{FF2B5EF4-FFF2-40B4-BE49-F238E27FC236}">
              <a16:creationId xmlns:a16="http://schemas.microsoft.com/office/drawing/2014/main" id="{00000000-0008-0000-0700-000040020000}"/>
            </a:ext>
          </a:extLst>
        </xdr:cNvPr>
        <xdr:cNvSpPr txBox="1"/>
      </xdr:nvSpPr>
      <xdr:spPr>
        <a:xfrm>
          <a:off x="16370300" y="84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80,635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125184</xdr:rowOff>
    </xdr:from>
    <xdr:to>
      <xdr:col>86</xdr:col>
      <xdr:colOff>25400</xdr:colOff>
      <xdr:row>50</xdr:row>
      <xdr:rowOff>125184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869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157851</xdr:rowOff>
    </xdr:from>
    <xdr:to>
      <xdr:col>85</xdr:col>
      <xdr:colOff>127000</xdr:colOff>
      <xdr:row>56</xdr:row>
      <xdr:rowOff>68857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5481300" y="9416151"/>
          <a:ext cx="838200" cy="253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124190</xdr:rowOff>
    </xdr:from>
    <xdr:ext cx="534377" cy="259045"/>
    <xdr:sp macro="" textlink="">
      <xdr:nvSpPr>
        <xdr:cNvPr id="579" name="教育費平均値テキスト">
          <a:extLst>
            <a:ext uri="{FF2B5EF4-FFF2-40B4-BE49-F238E27FC236}">
              <a16:creationId xmlns:a16="http://schemas.microsoft.com/office/drawing/2014/main" id="{00000000-0008-0000-0700-000043020000}"/>
            </a:ext>
          </a:extLst>
        </xdr:cNvPr>
        <xdr:cNvSpPr txBox="1"/>
      </xdr:nvSpPr>
      <xdr:spPr>
        <a:xfrm>
          <a:off x="16370300" y="92110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101313</xdr:rowOff>
    </xdr:from>
    <xdr:to>
      <xdr:col>85</xdr:col>
      <xdr:colOff>177800</xdr:colOff>
      <xdr:row>55</xdr:row>
      <xdr:rowOff>31463</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6268700" y="935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68857</xdr:rowOff>
    </xdr:from>
    <xdr:to>
      <xdr:col>81</xdr:col>
      <xdr:colOff>50800</xdr:colOff>
      <xdr:row>56</xdr:row>
      <xdr:rowOff>109410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4592300" y="9670057"/>
          <a:ext cx="889000" cy="4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134186</xdr:rowOff>
    </xdr:from>
    <xdr:to>
      <xdr:col>81</xdr:col>
      <xdr:colOff>101600</xdr:colOff>
      <xdr:row>55</xdr:row>
      <xdr:rowOff>64336</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5430500" y="9392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80863</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5214111" y="9167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57198</xdr:rowOff>
    </xdr:from>
    <xdr:to>
      <xdr:col>76</xdr:col>
      <xdr:colOff>114300</xdr:colOff>
      <xdr:row>56</xdr:row>
      <xdr:rowOff>109410</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3703300" y="9486948"/>
          <a:ext cx="889000" cy="223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169618</xdr:rowOff>
    </xdr:from>
    <xdr:to>
      <xdr:col>76</xdr:col>
      <xdr:colOff>165100</xdr:colOff>
      <xdr:row>55</xdr:row>
      <xdr:rowOff>99768</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4541500" y="9427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116295</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203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57198</xdr:rowOff>
    </xdr:from>
    <xdr:to>
      <xdr:col>71</xdr:col>
      <xdr:colOff>177800</xdr:colOff>
      <xdr:row>56</xdr:row>
      <xdr:rowOff>118646</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flipV="1">
          <a:off x="12814300" y="9486948"/>
          <a:ext cx="889000" cy="232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125590</xdr:rowOff>
    </xdr:from>
    <xdr:to>
      <xdr:col>72</xdr:col>
      <xdr:colOff>38100</xdr:colOff>
      <xdr:row>55</xdr:row>
      <xdr:rowOff>55740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3652500" y="9383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72267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436111" y="9159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40277</xdr:rowOff>
    </xdr:from>
    <xdr:to>
      <xdr:col>67</xdr:col>
      <xdr:colOff>101600</xdr:colOff>
      <xdr:row>55</xdr:row>
      <xdr:rowOff>141877</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2763500" y="9470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53</xdr:row>
      <xdr:rowOff>158404</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547111" y="924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107051</xdr:rowOff>
    </xdr:from>
    <xdr:to>
      <xdr:col>85</xdr:col>
      <xdr:colOff>177800</xdr:colOff>
      <xdr:row>55</xdr:row>
      <xdr:rowOff>37201</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6268700" y="9365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85478</xdr:rowOff>
    </xdr:from>
    <xdr:ext cx="534377" cy="259045"/>
    <xdr:sp macro="" textlink="">
      <xdr:nvSpPr>
        <xdr:cNvPr id="598" name="教育費該当値テキスト">
          <a:extLst>
            <a:ext uri="{FF2B5EF4-FFF2-40B4-BE49-F238E27FC236}">
              <a16:creationId xmlns:a16="http://schemas.microsoft.com/office/drawing/2014/main" id="{00000000-0008-0000-0700-000056020000}"/>
            </a:ext>
          </a:extLst>
        </xdr:cNvPr>
        <xdr:cNvSpPr txBox="1"/>
      </xdr:nvSpPr>
      <xdr:spPr>
        <a:xfrm>
          <a:off x="16370300" y="934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18057</xdr:rowOff>
    </xdr:from>
    <xdr:to>
      <xdr:col>81</xdr:col>
      <xdr:colOff>101600</xdr:colOff>
      <xdr:row>56</xdr:row>
      <xdr:rowOff>119657</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5430500" y="9619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110784</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14111" y="9711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58610</xdr:rowOff>
    </xdr:from>
    <xdr:to>
      <xdr:col>76</xdr:col>
      <xdr:colOff>165100</xdr:colOff>
      <xdr:row>56</xdr:row>
      <xdr:rowOff>160210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4541500" y="965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151337</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325111" y="975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6398</xdr:rowOff>
    </xdr:from>
    <xdr:to>
      <xdr:col>72</xdr:col>
      <xdr:colOff>38100</xdr:colOff>
      <xdr:row>55</xdr:row>
      <xdr:rowOff>107998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3652500" y="943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99125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436111" y="9528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67846</xdr:rowOff>
    </xdr:from>
    <xdr:to>
      <xdr:col>67</xdr:col>
      <xdr:colOff>101600</xdr:colOff>
      <xdr:row>56</xdr:row>
      <xdr:rowOff>169446</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2763500" y="966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160573</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547111" y="976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129337</xdr:rowOff>
    </xdr:from>
    <xdr:to>
      <xdr:col>85</xdr:col>
      <xdr:colOff>126364</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02287"/>
          <a:ext cx="1269" cy="1286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76014</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077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129337</xdr:rowOff>
    </xdr:from>
    <xdr:to>
      <xdr:col>86</xdr:col>
      <xdr:colOff>25400</xdr:colOff>
      <xdr:row>71</xdr:row>
      <xdr:rowOff>129337</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02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103700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305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80823</xdr:rowOff>
    </xdr:from>
    <xdr:to>
      <xdr:col>85</xdr:col>
      <xdr:colOff>177800</xdr:colOff>
      <xdr:row>79</xdr:row>
      <xdr:rowOff>10973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45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13742</xdr:rowOff>
    </xdr:from>
    <xdr:to>
      <xdr:col>81</xdr:col>
      <xdr:colOff>50800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58292"/>
          <a:ext cx="889000" cy="30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106274</xdr:rowOff>
    </xdr:from>
    <xdr:to>
      <xdr:col>81</xdr:col>
      <xdr:colOff>101600</xdr:colOff>
      <xdr:row>79</xdr:row>
      <xdr:rowOff>36424</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479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77</xdr:row>
      <xdr:rowOff>52951</xdr:rowOff>
    </xdr:from>
    <xdr:ext cx="378565"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2017" y="132546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13742</xdr:rowOff>
    </xdr:from>
    <xdr:to>
      <xdr:col>76</xdr:col>
      <xdr:colOff>114300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3703300" y="13558292"/>
          <a:ext cx="889000" cy="30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62534</xdr:rowOff>
    </xdr:from>
    <xdr:to>
      <xdr:col>76</xdr:col>
      <xdr:colOff>165100</xdr:colOff>
      <xdr:row>78</xdr:row>
      <xdr:rowOff>164134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9211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210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150521</xdr:rowOff>
    </xdr:from>
    <xdr:to>
      <xdr:col>71</xdr:col>
      <xdr:colOff>177800</xdr:colOff>
      <xdr:row>79</xdr:row>
      <xdr:rowOff>44450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23621"/>
          <a:ext cx="889000" cy="65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108102</xdr:rowOff>
    </xdr:from>
    <xdr:to>
      <xdr:col>72</xdr:col>
      <xdr:colOff>38100</xdr:colOff>
      <xdr:row>78</xdr:row>
      <xdr:rowOff>38252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54779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08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140030</xdr:rowOff>
    </xdr:from>
    <xdr:to>
      <xdr:col>67</xdr:col>
      <xdr:colOff>101600</xdr:colOff>
      <xdr:row>78</xdr:row>
      <xdr:rowOff>70180</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34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86707</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11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134392</xdr:rowOff>
    </xdr:from>
    <xdr:to>
      <xdr:col>76</xdr:col>
      <xdr:colOff>165100</xdr:colOff>
      <xdr:row>79</xdr:row>
      <xdr:rowOff>64542</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50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55669</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3017" y="136002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99721</xdr:rowOff>
    </xdr:from>
    <xdr:to>
      <xdr:col>67</xdr:col>
      <xdr:colOff>101600</xdr:colOff>
      <xdr:row>79</xdr:row>
      <xdr:rowOff>29871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7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20998</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25017" y="135655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139700</xdr:rowOff>
    </xdr:from>
    <xdr:to>
      <xdr:col>89</xdr:col>
      <xdr:colOff>177800</xdr:colOff>
      <xdr:row>99</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25400</xdr:rowOff>
    </xdr:from>
    <xdr:to>
      <xdr:col>89</xdr:col>
      <xdr:colOff>177800</xdr:colOff>
      <xdr:row>98</xdr:row>
      <xdr:rowOff>25400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54627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82550</xdr:rowOff>
    </xdr:from>
    <xdr:to>
      <xdr:col>89</xdr:col>
      <xdr:colOff>177800</xdr:colOff>
      <xdr:row>96</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111777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25400</xdr:rowOff>
    </xdr:from>
    <xdr:to>
      <xdr:col>89</xdr:col>
      <xdr:colOff>177800</xdr:colOff>
      <xdr:row>93</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828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90</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89</xdr:row>
      <xdr:rowOff>139700</xdr:rowOff>
    </xdr:from>
    <xdr:to>
      <xdr:col>89</xdr:col>
      <xdr:colOff>177800</xdr:colOff>
      <xdr:row>89</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88</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256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142129</xdr:rowOff>
    </xdr:from>
    <xdr:to>
      <xdr:col>85</xdr:col>
      <xdr:colOff>126364</xdr:colOff>
      <xdr:row>98</xdr:row>
      <xdr:rowOff>98067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572629"/>
          <a:ext cx="1269" cy="1327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101894</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6903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98067</xdr:rowOff>
    </xdr:from>
    <xdr:to>
      <xdr:col>86</xdr:col>
      <xdr:colOff>25400</xdr:colOff>
      <xdr:row>98</xdr:row>
      <xdr:rowOff>98067</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690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88806</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34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63,915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142129</xdr:rowOff>
    </xdr:from>
    <xdr:to>
      <xdr:col>86</xdr:col>
      <xdr:colOff>25400</xdr:colOff>
      <xdr:row>90</xdr:row>
      <xdr:rowOff>142129</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572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99495</xdr:rowOff>
    </xdr:from>
    <xdr:to>
      <xdr:col>85</xdr:col>
      <xdr:colOff>127000</xdr:colOff>
      <xdr:row>97</xdr:row>
      <xdr:rowOff>126527</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5481300" y="16730145"/>
          <a:ext cx="838200" cy="27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11622</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127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160195</xdr:rowOff>
    </xdr:from>
    <xdr:to>
      <xdr:col>85</xdr:col>
      <xdr:colOff>177800</xdr:colOff>
      <xdr:row>95</xdr:row>
      <xdr:rowOff>90345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276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99495</xdr:rowOff>
    </xdr:from>
    <xdr:to>
      <xdr:col>81</xdr:col>
      <xdr:colOff>50800</xdr:colOff>
      <xdr:row>97</xdr:row>
      <xdr:rowOff>109296</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730145"/>
          <a:ext cx="889000" cy="9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157251</xdr:rowOff>
    </xdr:from>
    <xdr:to>
      <xdr:col>81</xdr:col>
      <xdr:colOff>101600</xdr:colOff>
      <xdr:row>95</xdr:row>
      <xdr:rowOff>87401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273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103928</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048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101067</xdr:rowOff>
    </xdr:from>
    <xdr:to>
      <xdr:col>76</xdr:col>
      <xdr:colOff>114300</xdr:colOff>
      <xdr:row>97</xdr:row>
      <xdr:rowOff>109296</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3703300" y="16731717"/>
          <a:ext cx="889000" cy="8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161623</xdr:rowOff>
    </xdr:from>
    <xdr:to>
      <xdr:col>76</xdr:col>
      <xdr:colOff>165100</xdr:colOff>
      <xdr:row>95</xdr:row>
      <xdr:rowOff>91773</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277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108300</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053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101067</xdr:rowOff>
    </xdr:from>
    <xdr:to>
      <xdr:col>71</xdr:col>
      <xdr:colOff>177800</xdr:colOff>
      <xdr:row>97</xdr:row>
      <xdr:rowOff>105411</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2814300" y="16731717"/>
          <a:ext cx="889000" cy="4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10833</xdr:rowOff>
    </xdr:from>
    <xdr:to>
      <xdr:col>72</xdr:col>
      <xdr:colOff>38100</xdr:colOff>
      <xdr:row>95</xdr:row>
      <xdr:rowOff>112433</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29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128960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07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162852</xdr:rowOff>
    </xdr:from>
    <xdr:to>
      <xdr:col>67</xdr:col>
      <xdr:colOff>101600</xdr:colOff>
      <xdr:row>95</xdr:row>
      <xdr:rowOff>93002</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279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109529</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05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75727</xdr:rowOff>
    </xdr:from>
    <xdr:to>
      <xdr:col>85</xdr:col>
      <xdr:colOff>177800</xdr:colOff>
      <xdr:row>98</xdr:row>
      <xdr:rowOff>5877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706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54154</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68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48695</xdr:rowOff>
    </xdr:from>
    <xdr:to>
      <xdr:col>81</xdr:col>
      <xdr:colOff>101600</xdr:colOff>
      <xdr:row>97</xdr:row>
      <xdr:rowOff>150295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67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141422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77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58496</xdr:rowOff>
    </xdr:from>
    <xdr:to>
      <xdr:col>76</xdr:col>
      <xdr:colOff>165100</xdr:colOff>
      <xdr:row>97</xdr:row>
      <xdr:rowOff>160096</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689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151223</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781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50267</xdr:rowOff>
    </xdr:from>
    <xdr:to>
      <xdr:col>72</xdr:col>
      <xdr:colOff>38100</xdr:colOff>
      <xdr:row>97</xdr:row>
      <xdr:rowOff>151867</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68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142994</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77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54611</xdr:rowOff>
    </xdr:from>
    <xdr:to>
      <xdr:col>67</xdr:col>
      <xdr:colOff>101600</xdr:colOff>
      <xdr:row>97</xdr:row>
      <xdr:rowOff>156211</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68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147338</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777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132080</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447030"/>
          <a:ext cx="1269" cy="1283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78757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2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132080</xdr:rowOff>
    </xdr:from>
    <xdr:to>
      <xdr:col>116</xdr:col>
      <xdr:colOff>152400</xdr:colOff>
      <xdr:row>31</xdr:row>
      <xdr:rowOff>132080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447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118745</xdr:rowOff>
    </xdr:from>
    <xdr:to>
      <xdr:col>116</xdr:col>
      <xdr:colOff>63500</xdr:colOff>
      <xdr:row>31</xdr:row>
      <xdr:rowOff>132080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543369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46753</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56185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68326</xdr:rowOff>
    </xdr:from>
    <xdr:to>
      <xdr:col>116</xdr:col>
      <xdr:colOff>114300</xdr:colOff>
      <xdr:row>38</xdr:row>
      <xdr:rowOff>169926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118745</xdr:rowOff>
    </xdr:from>
    <xdr:to>
      <xdr:col>111</xdr:col>
      <xdr:colOff>177800</xdr:colOff>
      <xdr:row>32</xdr:row>
      <xdr:rowOff>18923</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flipV="1">
          <a:off x="20434300" y="5433695"/>
          <a:ext cx="889000" cy="71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122047</xdr:rowOff>
    </xdr:from>
    <xdr:to>
      <xdr:col>112</xdr:col>
      <xdr:colOff>38100</xdr:colOff>
      <xdr:row>37</xdr:row>
      <xdr:rowOff>52197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29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43324</xdr:rowOff>
    </xdr:from>
    <xdr:ext cx="469744"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088428" y="638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32</xdr:row>
      <xdr:rowOff>18923</xdr:rowOff>
    </xdr:from>
    <xdr:to>
      <xdr:col>107</xdr:col>
      <xdr:colOff>50800</xdr:colOff>
      <xdr:row>32</xdr:row>
      <xdr:rowOff>135509</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19545300" y="5505323"/>
          <a:ext cx="889000" cy="11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54991</xdr:rowOff>
    </xdr:from>
    <xdr:to>
      <xdr:col>107</xdr:col>
      <xdr:colOff>101600</xdr:colOff>
      <xdr:row>38</xdr:row>
      <xdr:rowOff>156591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70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147718</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662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32</xdr:row>
      <xdr:rowOff>135509</xdr:rowOff>
    </xdr:from>
    <xdr:to>
      <xdr:col>102</xdr:col>
      <xdr:colOff>114300</xdr:colOff>
      <xdr:row>33</xdr:row>
      <xdr:rowOff>63881</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flipV="1">
          <a:off x="18656300" y="5621909"/>
          <a:ext cx="889000" cy="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57658</xdr:rowOff>
    </xdr:from>
    <xdr:to>
      <xdr:col>102</xdr:col>
      <xdr:colOff>165100</xdr:colOff>
      <xdr:row>38</xdr:row>
      <xdr:rowOff>159258</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72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150385</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6654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81661</xdr:rowOff>
    </xdr:from>
    <xdr:to>
      <xdr:col>98</xdr:col>
      <xdr:colOff>38100</xdr:colOff>
      <xdr:row>39</xdr:row>
      <xdr:rowOff>11811</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96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2938</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6894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31</xdr:row>
      <xdr:rowOff>81280</xdr:rowOff>
    </xdr:from>
    <xdr:to>
      <xdr:col>116</xdr:col>
      <xdr:colOff>114300</xdr:colOff>
      <xdr:row>32</xdr:row>
      <xdr:rowOff>11430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53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34307</xdr:rowOff>
    </xdr:from>
    <xdr:ext cx="469744"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5349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67945</xdr:rowOff>
    </xdr:from>
    <xdr:to>
      <xdr:col>112</xdr:col>
      <xdr:colOff>38100</xdr:colOff>
      <xdr:row>31</xdr:row>
      <xdr:rowOff>169545</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538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30</xdr:row>
      <xdr:rowOff>14622</xdr:rowOff>
    </xdr:from>
    <xdr:ext cx="469744"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088428" y="515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31</xdr:row>
      <xdr:rowOff>139573</xdr:rowOff>
    </xdr:from>
    <xdr:to>
      <xdr:col>107</xdr:col>
      <xdr:colOff>101600</xdr:colOff>
      <xdr:row>32</xdr:row>
      <xdr:rowOff>69723</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545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30</xdr:row>
      <xdr:rowOff>86250</xdr:rowOff>
    </xdr:from>
    <xdr:ext cx="469744"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199428" y="52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32</xdr:row>
      <xdr:rowOff>84709</xdr:rowOff>
    </xdr:from>
    <xdr:to>
      <xdr:col>102</xdr:col>
      <xdr:colOff>165100</xdr:colOff>
      <xdr:row>33</xdr:row>
      <xdr:rowOff>14859</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557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31</xdr:row>
      <xdr:rowOff>31386</xdr:rowOff>
    </xdr:from>
    <xdr:ext cx="469744"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310428" y="5346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33</xdr:row>
      <xdr:rowOff>13081</xdr:rowOff>
    </xdr:from>
    <xdr:to>
      <xdr:col>98</xdr:col>
      <xdr:colOff>38100</xdr:colOff>
      <xdr:row>33</xdr:row>
      <xdr:rowOff>114681</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5670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31</xdr:row>
      <xdr:rowOff>131208</xdr:rowOff>
    </xdr:from>
    <xdr:ext cx="469744"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421428" y="5446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　高槻城公園芸術劇場整備の完了に伴って総務費が減少したことや、新型コロナウイルス感染症の５類移行に伴い、衛生費が減少したことなどから、歳出決算総額は、住民一人当たり</a:t>
          </a:r>
          <a:r>
            <a:rPr kumimoji="1" lang="en-US" altLang="ja-JP" sz="1100">
              <a:solidFill>
                <a:schemeClr val="tx1"/>
              </a:solidFill>
              <a:latin typeface="ＭＳ Ｐゴシック" panose="020B0600070205080204" pitchFamily="50" charset="-128"/>
              <a:ea typeface="ＭＳ Ｐゴシック" panose="020B0600070205080204" pitchFamily="50" charset="-128"/>
            </a:rPr>
            <a:t>388,970</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本市で最も大きな割合を占めているのは民生費で、子ども・子育て支援や障がい者自立支援に係る給付費の増加や、物価高騰対策として実施した住民税非課税世帯等への臨時特別給付金などにより増加している。また、高齢化率が全国平均と比較して高いこともあり、今後も高水準で推移することが予想され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中学校給食費の恒久的な無償化に続き、小学校給食費の無償化を通年化したことや、小中学校空調整備により教育費は増加している。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公債費は、普通交付税による財源措置のあるものに限定して発行し、新規の市債発行を抑制することで過度に市債へ依存しない財政運営を行ってきた結果、類似団体内平均値を大きく下回る良好な数字で推移している。今後、市債発行を伴う普通建設事業の増加が見込まれるが、引き続き市債の適正管理に努め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latin typeface="ＭＳ Ｐゴシック" panose="020B0600070205080204" pitchFamily="50" charset="-128"/>
              <a:ea typeface="ＭＳ Ｐゴシック" panose="020B0600070205080204" pitchFamily="50" charset="-128"/>
            </a:rPr>
            <a:t>　諸支出金は類似団体内平均値を大きく上回る数字で推移しているが、全国的にも事例の少ない市営による自動車運送事業に対し、繰出金を支出していることが主な要因である。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今後、生産年齢人口の減少や社会保障関係費の増加が見込まれることから、行財政改革の取組を継続することで、引き続き適正な財政運営に努める。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継続して</a:t>
          </a:r>
          <a:r>
            <a:rPr kumimoji="1" lang="ja-JP" altLang="ja-JP" sz="1100">
              <a:solidFill>
                <a:schemeClr val="tx1"/>
              </a:solidFill>
              <a:effectLst/>
              <a:latin typeface="+mn-lt"/>
              <a:ea typeface="+mn-ea"/>
              <a:cs typeface="+mn-cs"/>
            </a:rPr>
            <a:t>行財政改革に取り組み、</a:t>
          </a:r>
          <a:r>
            <a:rPr kumimoji="1" lang="ja-JP" altLang="en-US" sz="1100">
              <a:solidFill>
                <a:schemeClr val="tx1"/>
              </a:solidFill>
              <a:effectLst/>
              <a:latin typeface="+mn-lt"/>
              <a:ea typeface="+mn-ea"/>
              <a:cs typeface="+mn-cs"/>
            </a:rPr>
            <a:t>事業の最適化</a:t>
          </a:r>
          <a:r>
            <a:rPr kumimoji="1" lang="ja-JP" altLang="ja-JP" sz="1100">
              <a:solidFill>
                <a:schemeClr val="tx1"/>
              </a:solidFill>
              <a:effectLst/>
              <a:latin typeface="+mn-lt"/>
              <a:ea typeface="+mn-ea"/>
              <a:cs typeface="+mn-cs"/>
            </a:rPr>
            <a:t>を着実に進めていることから、実質収支額は継続的に黒字を確保している。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今後も、経済状況の悪化や災害の発生などの不測の事態に備え、適正な基金残高を維持する。</a:t>
          </a:r>
          <a:endParaRPr lang="ja-JP" altLang="ja-JP" sz="1400">
            <a:solidFill>
              <a:schemeClr val="tx1"/>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大阪府高槻市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継続的に行財政改革を推進し、効率的な財政運営に取り組んできた結果、全ての会計において、実質収支額は黒字を確保し、おおむね同水準で推移している。</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今後も健全な財政状況を継続できるよう、引き続き適切な財政運営に努める。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&#65279;<?xml version="1.0" encoding="UTF-8" standalone="yes"?><Relationships xmlns="http://schemas.openxmlformats.org/package/2006/relationships"><Relationship Id="rId2" Type="http://schemas.openxmlformats.org/officeDocument/2006/relationships/drawing" Target="../drawings/drawing9.xml" /></Relationships>
</file>

<file path=xl/worksheets/_rels/sheet11.xml.rels>&#65279;<?xml version="1.0" encoding="UTF-8" standalone="yes"?><Relationships xmlns="http://schemas.openxmlformats.org/package/2006/relationships"><Relationship Id="rId2" Type="http://schemas.openxmlformats.org/officeDocument/2006/relationships/drawing" Target="../drawings/drawing10.xml" /></Relationships>
</file>

<file path=xl/worksheets/_rels/sheet12.xml.rels>&#65279;<?xml version="1.0" encoding="UTF-8" standalone="yes"?><Relationships xmlns="http://schemas.openxmlformats.org/package/2006/relationships"><Relationship Id="rId2" Type="http://schemas.openxmlformats.org/officeDocument/2006/relationships/drawing" Target="../drawings/drawing11.xml" /></Relationships>
</file>

<file path=xl/worksheets/_rels/sheet13.xml.rels>&#65279;<?xml version="1.0" encoding="UTF-8" standalone="yes"?><Relationships xmlns="http://schemas.openxmlformats.org/package/2006/relationships"><Relationship Id="rId2" Type="http://schemas.openxmlformats.org/officeDocument/2006/relationships/drawing" Target="../drawings/drawing12.xml" /></Relationships>
</file>

<file path=xl/worksheets/_rels/sheet14.xml.rels>&#65279;<?xml version="1.0" encoding="UTF-8" standalone="yes"?><Relationships xmlns="http://schemas.openxmlformats.org/package/2006/relationships"><Relationship Id="rId2" Type="http://schemas.openxmlformats.org/officeDocument/2006/relationships/drawing" Target="../drawings/drawing13.xml" /></Relationships>
</file>

<file path=xl/worksheets/_rels/sheet15.xml.rels>&#65279;<?xml version="1.0" encoding="UTF-8" standalone="yes"?><Relationships xmlns="http://schemas.openxmlformats.org/package/2006/relationships"><Relationship Id="rId2" Type="http://schemas.openxmlformats.org/officeDocument/2006/relationships/drawing" Target="../drawings/drawing14.xml" /></Relationships>
</file>

<file path=xl/worksheets/_rels/sheet16.xml.rels>&#65279;<?xml version="1.0" encoding="UTF-8" standalone="yes"?><Relationships xmlns="http://schemas.openxmlformats.org/package/2006/relationships"><Relationship Id="rId2" Type="http://schemas.openxmlformats.org/officeDocument/2006/relationships/drawing" Target="../drawings/drawing15.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4.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Relationships xmlns="http://schemas.openxmlformats.org/package/2006/relationships"><Relationship Id="rId2" Type="http://schemas.openxmlformats.org/officeDocument/2006/relationships/drawing" Target="../drawings/drawing6.xml" /></Relationships>
</file>

<file path=xl/worksheets/_rels/sheet8.xml.rels>&#65279;<?xml version="1.0" encoding="UTF-8" standalone="yes"?><Relationships xmlns="http://schemas.openxmlformats.org/package/2006/relationships"><Relationship Id="rId2" Type="http://schemas.openxmlformats.org/officeDocument/2006/relationships/drawing" Target="../drawings/drawing7.xml" /></Relationships>
</file>

<file path=xl/worksheets/_rels/sheet9.xml.rels>&#65279;<?xml version="1.0" encoding="UTF-8" standalone="yes"?><Relationships xmlns="http://schemas.openxmlformats.org/package/2006/relationships"><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25" zeroHeight="1" x14ac:dyDescent="0.15"/>
  <cols>
    <col min="1" max="12" width="2.1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139860614</v>
      </c>
      <c r="BO4" s="485"/>
      <c r="BP4" s="485"/>
      <c r="BQ4" s="485"/>
      <c r="BR4" s="485"/>
      <c r="BS4" s="485"/>
      <c r="BT4" s="485"/>
      <c r="BU4" s="486"/>
      <c r="BV4" s="484">
        <v>146739337</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3.6</v>
      </c>
      <c r="CU4" s="625"/>
      <c r="CV4" s="625"/>
      <c r="CW4" s="625"/>
      <c r="CX4" s="625"/>
      <c r="CY4" s="625"/>
      <c r="CZ4" s="625"/>
      <c r="DA4" s="626"/>
      <c r="DB4" s="624">
        <v>1.4</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134961546</v>
      </c>
      <c r="BO5" s="456"/>
      <c r="BP5" s="456"/>
      <c r="BQ5" s="456"/>
      <c r="BR5" s="456"/>
      <c r="BS5" s="456"/>
      <c r="BT5" s="456"/>
      <c r="BU5" s="457"/>
      <c r="BV5" s="455">
        <v>145040626</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91.7</v>
      </c>
      <c r="CU5" s="453"/>
      <c r="CV5" s="453"/>
      <c r="CW5" s="453"/>
      <c r="CX5" s="453"/>
      <c r="CY5" s="453"/>
      <c r="CZ5" s="453"/>
      <c r="DA5" s="454"/>
      <c r="DB5" s="452">
        <v>90.7</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4899068</v>
      </c>
      <c r="BO6" s="456"/>
      <c r="BP6" s="456"/>
      <c r="BQ6" s="456"/>
      <c r="BR6" s="456"/>
      <c r="BS6" s="456"/>
      <c r="BT6" s="456"/>
      <c r="BU6" s="457"/>
      <c r="BV6" s="455">
        <v>1698711</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91.7</v>
      </c>
      <c r="CU6" s="599"/>
      <c r="CV6" s="599"/>
      <c r="CW6" s="599"/>
      <c r="CX6" s="599"/>
      <c r="CY6" s="599"/>
      <c r="CZ6" s="599"/>
      <c r="DA6" s="600"/>
      <c r="DB6" s="598">
        <v>91.9</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2240877</v>
      </c>
      <c r="BO7" s="456"/>
      <c r="BP7" s="456"/>
      <c r="BQ7" s="456"/>
      <c r="BR7" s="456"/>
      <c r="BS7" s="456"/>
      <c r="BT7" s="456"/>
      <c r="BU7" s="457"/>
      <c r="BV7" s="455">
        <v>666489</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74044834</v>
      </c>
      <c r="CU7" s="456"/>
      <c r="CV7" s="456"/>
      <c r="CW7" s="456"/>
      <c r="CX7" s="456"/>
      <c r="CY7" s="456"/>
      <c r="CZ7" s="456"/>
      <c r="DA7" s="457"/>
      <c r="DB7" s="455">
        <v>72963586</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2658191</v>
      </c>
      <c r="BO8" s="456"/>
      <c r="BP8" s="456"/>
      <c r="BQ8" s="456"/>
      <c r="BR8" s="456"/>
      <c r="BS8" s="456"/>
      <c r="BT8" s="456"/>
      <c r="BU8" s="457"/>
      <c r="BV8" s="455">
        <v>1032222</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0.76</v>
      </c>
      <c r="CU8" s="559"/>
      <c r="CV8" s="559"/>
      <c r="CW8" s="559"/>
      <c r="CX8" s="559"/>
      <c r="CY8" s="559"/>
      <c r="CZ8" s="559"/>
      <c r="DA8" s="560"/>
      <c r="DB8" s="558">
        <v>0.78</v>
      </c>
      <c r="DC8" s="559"/>
      <c r="DD8" s="559"/>
      <c r="DE8" s="559"/>
      <c r="DF8" s="559"/>
      <c r="DG8" s="559"/>
      <c r="DH8" s="559"/>
      <c r="DI8" s="560"/>
    </row>
    <row r="9" spans="1:119" ht="18.75" customHeight="1" thickBot="1" x14ac:dyDescent="0.2">
      <c r="A9" s="181"/>
      <c r="B9" s="587" t="s">
        <v>107</v>
      </c>
      <c r="C9" s="588"/>
      <c r="D9" s="588"/>
      <c r="E9" s="588"/>
      <c r="F9" s="588"/>
      <c r="G9" s="588"/>
      <c r="H9" s="588"/>
      <c r="I9" s="588"/>
      <c r="J9" s="588"/>
      <c r="K9" s="506"/>
      <c r="L9" s="589" t="s">
        <v>108</v>
      </c>
      <c r="M9" s="590"/>
      <c r="N9" s="590"/>
      <c r="O9" s="590"/>
      <c r="P9" s="590"/>
      <c r="Q9" s="591"/>
      <c r="R9" s="592">
        <v>352698</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1625969</v>
      </c>
      <c r="BO9" s="456"/>
      <c r="BP9" s="456"/>
      <c r="BQ9" s="456"/>
      <c r="BR9" s="456"/>
      <c r="BS9" s="456"/>
      <c r="BT9" s="456"/>
      <c r="BU9" s="457"/>
      <c r="BV9" s="455">
        <v>-1542415</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8.1</v>
      </c>
      <c r="CU9" s="453"/>
      <c r="CV9" s="453"/>
      <c r="CW9" s="453"/>
      <c r="CX9" s="453"/>
      <c r="CY9" s="453"/>
      <c r="CZ9" s="453"/>
      <c r="DA9" s="454"/>
      <c r="DB9" s="452">
        <v>8.3000000000000007</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113</v>
      </c>
      <c r="M10" s="412"/>
      <c r="N10" s="412"/>
      <c r="O10" s="412"/>
      <c r="P10" s="412"/>
      <c r="Q10" s="413"/>
      <c r="R10" s="408">
        <v>351829</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949581</v>
      </c>
      <c r="BO10" s="456"/>
      <c r="BP10" s="456"/>
      <c r="BQ10" s="456"/>
      <c r="BR10" s="456"/>
      <c r="BS10" s="456"/>
      <c r="BT10" s="456"/>
      <c r="BU10" s="457"/>
      <c r="BV10" s="455">
        <v>1965756</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346972</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0</v>
      </c>
      <c r="BO12" s="456"/>
      <c r="BP12" s="456"/>
      <c r="BQ12" s="456"/>
      <c r="BR12" s="456"/>
      <c r="BS12" s="456"/>
      <c r="BT12" s="456"/>
      <c r="BU12" s="457"/>
      <c r="BV12" s="455">
        <v>3000000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342657</v>
      </c>
      <c r="S13" s="543"/>
      <c r="T13" s="543"/>
      <c r="U13" s="543"/>
      <c r="V13" s="544"/>
      <c r="W13" s="545" t="s">
        <v>131</v>
      </c>
      <c r="X13" s="441"/>
      <c r="Y13" s="441"/>
      <c r="Z13" s="441"/>
      <c r="AA13" s="441"/>
      <c r="AB13" s="442"/>
      <c r="AC13" s="408">
        <v>748</v>
      </c>
      <c r="AD13" s="409"/>
      <c r="AE13" s="409"/>
      <c r="AF13" s="409"/>
      <c r="AG13" s="410"/>
      <c r="AH13" s="408">
        <v>780</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2575550</v>
      </c>
      <c r="BO13" s="456"/>
      <c r="BP13" s="456"/>
      <c r="BQ13" s="456"/>
      <c r="BR13" s="456"/>
      <c r="BS13" s="456"/>
      <c r="BT13" s="456"/>
      <c r="BU13" s="457"/>
      <c r="BV13" s="455">
        <v>-2576659</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-2.2000000000000002</v>
      </c>
      <c r="CU13" s="453"/>
      <c r="CV13" s="453"/>
      <c r="CW13" s="453"/>
      <c r="CX13" s="453"/>
      <c r="CY13" s="453"/>
      <c r="CZ13" s="453"/>
      <c r="DA13" s="454"/>
      <c r="DB13" s="452">
        <v>-1.3</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348530</v>
      </c>
      <c r="S14" s="543"/>
      <c r="T14" s="543"/>
      <c r="U14" s="543"/>
      <c r="V14" s="544"/>
      <c r="W14" s="546"/>
      <c r="X14" s="444"/>
      <c r="Y14" s="444"/>
      <c r="Z14" s="444"/>
      <c r="AA14" s="444"/>
      <c r="AB14" s="445"/>
      <c r="AC14" s="535">
        <v>0.5</v>
      </c>
      <c r="AD14" s="536"/>
      <c r="AE14" s="536"/>
      <c r="AF14" s="536"/>
      <c r="AG14" s="537"/>
      <c r="AH14" s="535">
        <v>0.6</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344690</v>
      </c>
      <c r="S15" s="543"/>
      <c r="T15" s="543"/>
      <c r="U15" s="543"/>
      <c r="V15" s="544"/>
      <c r="W15" s="545" t="s">
        <v>137</v>
      </c>
      <c r="X15" s="441"/>
      <c r="Y15" s="441"/>
      <c r="Z15" s="441"/>
      <c r="AA15" s="441"/>
      <c r="AB15" s="442"/>
      <c r="AC15" s="408">
        <v>30133</v>
      </c>
      <c r="AD15" s="409"/>
      <c r="AE15" s="409"/>
      <c r="AF15" s="409"/>
      <c r="AG15" s="410"/>
      <c r="AH15" s="408">
        <v>32404</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44905772</v>
      </c>
      <c r="BO15" s="485"/>
      <c r="BP15" s="485"/>
      <c r="BQ15" s="485"/>
      <c r="BR15" s="485"/>
      <c r="BS15" s="485"/>
      <c r="BT15" s="485"/>
      <c r="BU15" s="486"/>
      <c r="BV15" s="484">
        <v>44154646</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21.4</v>
      </c>
      <c r="AD16" s="536"/>
      <c r="AE16" s="536"/>
      <c r="AF16" s="536"/>
      <c r="AG16" s="537"/>
      <c r="AH16" s="535">
        <v>23.2</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59877027</v>
      </c>
      <c r="BO16" s="456"/>
      <c r="BP16" s="456"/>
      <c r="BQ16" s="456"/>
      <c r="BR16" s="456"/>
      <c r="BS16" s="456"/>
      <c r="BT16" s="456"/>
      <c r="BU16" s="457"/>
      <c r="BV16" s="455">
        <v>57818242</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110076</v>
      </c>
      <c r="AD17" s="409"/>
      <c r="AE17" s="409"/>
      <c r="AF17" s="409"/>
      <c r="AG17" s="410"/>
      <c r="AH17" s="408">
        <v>106764</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57221747</v>
      </c>
      <c r="BO17" s="456"/>
      <c r="BP17" s="456"/>
      <c r="BQ17" s="456"/>
      <c r="BR17" s="456"/>
      <c r="BS17" s="456"/>
      <c r="BT17" s="456"/>
      <c r="BU17" s="457"/>
      <c r="BV17" s="455">
        <v>56290217</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105.29</v>
      </c>
      <c r="M18" s="508"/>
      <c r="N18" s="508"/>
      <c r="O18" s="508"/>
      <c r="P18" s="508"/>
      <c r="Q18" s="508"/>
      <c r="R18" s="509"/>
      <c r="S18" s="509"/>
      <c r="T18" s="509"/>
      <c r="U18" s="509"/>
      <c r="V18" s="510"/>
      <c r="W18" s="526"/>
      <c r="X18" s="527"/>
      <c r="Y18" s="527"/>
      <c r="Z18" s="527"/>
      <c r="AA18" s="527"/>
      <c r="AB18" s="551"/>
      <c r="AC18" s="425">
        <v>78.099999999999994</v>
      </c>
      <c r="AD18" s="426"/>
      <c r="AE18" s="426"/>
      <c r="AF18" s="426"/>
      <c r="AG18" s="511"/>
      <c r="AH18" s="425">
        <v>76.3</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68151934</v>
      </c>
      <c r="BO18" s="456"/>
      <c r="BP18" s="456"/>
      <c r="BQ18" s="456"/>
      <c r="BR18" s="456"/>
      <c r="BS18" s="456"/>
      <c r="BT18" s="456"/>
      <c r="BU18" s="457"/>
      <c r="BV18" s="455">
        <v>66284336</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3350</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88709460</v>
      </c>
      <c r="BO19" s="456"/>
      <c r="BP19" s="456"/>
      <c r="BQ19" s="456"/>
      <c r="BR19" s="456"/>
      <c r="BS19" s="456"/>
      <c r="BT19" s="456"/>
      <c r="BU19" s="457"/>
      <c r="BV19" s="455">
        <v>91562060</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152869</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36775214</v>
      </c>
      <c r="BO22" s="485"/>
      <c r="BP22" s="485"/>
      <c r="BQ22" s="485"/>
      <c r="BR22" s="485"/>
      <c r="BS22" s="485"/>
      <c r="BT22" s="485"/>
      <c r="BU22" s="486"/>
      <c r="BV22" s="484">
        <v>41714746</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32163546</v>
      </c>
      <c r="BO23" s="456"/>
      <c r="BP23" s="456"/>
      <c r="BQ23" s="456"/>
      <c r="BR23" s="456"/>
      <c r="BS23" s="456"/>
      <c r="BT23" s="456"/>
      <c r="BU23" s="457"/>
      <c r="BV23" s="455">
        <v>35849163</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9585</v>
      </c>
      <c r="R24" s="409"/>
      <c r="S24" s="409"/>
      <c r="T24" s="409"/>
      <c r="U24" s="409"/>
      <c r="V24" s="410"/>
      <c r="W24" s="498"/>
      <c r="X24" s="435"/>
      <c r="Y24" s="436"/>
      <c r="Z24" s="411" t="s">
        <v>162</v>
      </c>
      <c r="AA24" s="412"/>
      <c r="AB24" s="412"/>
      <c r="AC24" s="412"/>
      <c r="AD24" s="412"/>
      <c r="AE24" s="412"/>
      <c r="AF24" s="412"/>
      <c r="AG24" s="413"/>
      <c r="AH24" s="408">
        <v>1971</v>
      </c>
      <c r="AI24" s="409"/>
      <c r="AJ24" s="409"/>
      <c r="AK24" s="409"/>
      <c r="AL24" s="410"/>
      <c r="AM24" s="408">
        <v>5844015</v>
      </c>
      <c r="AN24" s="409"/>
      <c r="AO24" s="409"/>
      <c r="AP24" s="409"/>
      <c r="AQ24" s="409"/>
      <c r="AR24" s="410"/>
      <c r="AS24" s="408">
        <v>2965</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23226391</v>
      </c>
      <c r="BO24" s="456"/>
      <c r="BP24" s="456"/>
      <c r="BQ24" s="456"/>
      <c r="BR24" s="456"/>
      <c r="BS24" s="456"/>
      <c r="BT24" s="456"/>
      <c r="BU24" s="457"/>
      <c r="BV24" s="455">
        <v>25433308</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2</v>
      </c>
      <c r="M25" s="409"/>
      <c r="N25" s="409"/>
      <c r="O25" s="409"/>
      <c r="P25" s="410"/>
      <c r="Q25" s="408">
        <v>8415</v>
      </c>
      <c r="R25" s="409"/>
      <c r="S25" s="409"/>
      <c r="T25" s="409"/>
      <c r="U25" s="409"/>
      <c r="V25" s="410"/>
      <c r="W25" s="498"/>
      <c r="X25" s="435"/>
      <c r="Y25" s="436"/>
      <c r="Z25" s="411" t="s">
        <v>165</v>
      </c>
      <c r="AA25" s="412"/>
      <c r="AB25" s="412"/>
      <c r="AC25" s="412"/>
      <c r="AD25" s="412"/>
      <c r="AE25" s="412"/>
      <c r="AF25" s="412"/>
      <c r="AG25" s="413"/>
      <c r="AH25" s="408">
        <v>326</v>
      </c>
      <c r="AI25" s="409"/>
      <c r="AJ25" s="409"/>
      <c r="AK25" s="409"/>
      <c r="AL25" s="410"/>
      <c r="AM25" s="408">
        <v>938228</v>
      </c>
      <c r="AN25" s="409"/>
      <c r="AO25" s="409"/>
      <c r="AP25" s="409"/>
      <c r="AQ25" s="409"/>
      <c r="AR25" s="410"/>
      <c r="AS25" s="408">
        <v>2878</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11415165</v>
      </c>
      <c r="BO25" s="485"/>
      <c r="BP25" s="485"/>
      <c r="BQ25" s="485"/>
      <c r="BR25" s="485"/>
      <c r="BS25" s="485"/>
      <c r="BT25" s="485"/>
      <c r="BU25" s="486"/>
      <c r="BV25" s="484">
        <v>13095316</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7425</v>
      </c>
      <c r="R26" s="409"/>
      <c r="S26" s="409"/>
      <c r="T26" s="409"/>
      <c r="U26" s="409"/>
      <c r="V26" s="410"/>
      <c r="W26" s="498"/>
      <c r="X26" s="435"/>
      <c r="Y26" s="436"/>
      <c r="Z26" s="411" t="s">
        <v>168</v>
      </c>
      <c r="AA26" s="466"/>
      <c r="AB26" s="466"/>
      <c r="AC26" s="466"/>
      <c r="AD26" s="466"/>
      <c r="AE26" s="466"/>
      <c r="AF26" s="466"/>
      <c r="AG26" s="467"/>
      <c r="AH26" s="408">
        <v>131</v>
      </c>
      <c r="AI26" s="409"/>
      <c r="AJ26" s="409"/>
      <c r="AK26" s="409"/>
      <c r="AL26" s="410"/>
      <c r="AM26" s="408">
        <v>352390</v>
      </c>
      <c r="AN26" s="409"/>
      <c r="AO26" s="409"/>
      <c r="AP26" s="409"/>
      <c r="AQ26" s="409"/>
      <c r="AR26" s="410"/>
      <c r="AS26" s="408">
        <v>2690</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v>541398</v>
      </c>
      <c r="BO26" s="456"/>
      <c r="BP26" s="456"/>
      <c r="BQ26" s="456"/>
      <c r="BR26" s="456"/>
      <c r="BS26" s="456"/>
      <c r="BT26" s="456"/>
      <c r="BU26" s="457"/>
      <c r="BV26" s="455">
        <v>451984</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170</v>
      </c>
      <c r="F27" s="412"/>
      <c r="G27" s="412"/>
      <c r="H27" s="412"/>
      <c r="I27" s="412"/>
      <c r="J27" s="412"/>
      <c r="K27" s="413"/>
      <c r="L27" s="408">
        <v>1</v>
      </c>
      <c r="M27" s="409"/>
      <c r="N27" s="409"/>
      <c r="O27" s="409"/>
      <c r="P27" s="410"/>
      <c r="Q27" s="408">
        <v>7500</v>
      </c>
      <c r="R27" s="409"/>
      <c r="S27" s="409"/>
      <c r="T27" s="409"/>
      <c r="U27" s="409"/>
      <c r="V27" s="410"/>
      <c r="W27" s="498"/>
      <c r="X27" s="435"/>
      <c r="Y27" s="436"/>
      <c r="Z27" s="411" t="s">
        <v>171</v>
      </c>
      <c r="AA27" s="412"/>
      <c r="AB27" s="412"/>
      <c r="AC27" s="412"/>
      <c r="AD27" s="412"/>
      <c r="AE27" s="412"/>
      <c r="AF27" s="412"/>
      <c r="AG27" s="413"/>
      <c r="AH27" s="408">
        <v>112</v>
      </c>
      <c r="AI27" s="409"/>
      <c r="AJ27" s="409"/>
      <c r="AK27" s="409"/>
      <c r="AL27" s="410"/>
      <c r="AM27" s="408">
        <v>302830</v>
      </c>
      <c r="AN27" s="409"/>
      <c r="AO27" s="409"/>
      <c r="AP27" s="409"/>
      <c r="AQ27" s="409"/>
      <c r="AR27" s="410"/>
      <c r="AS27" s="408">
        <v>2704</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3791981</v>
      </c>
      <c r="BO27" s="490"/>
      <c r="BP27" s="490"/>
      <c r="BQ27" s="490"/>
      <c r="BR27" s="490"/>
      <c r="BS27" s="490"/>
      <c r="BT27" s="490"/>
      <c r="BU27" s="491"/>
      <c r="BV27" s="489">
        <v>3791969</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173</v>
      </c>
      <c r="F28" s="412"/>
      <c r="G28" s="412"/>
      <c r="H28" s="412"/>
      <c r="I28" s="412"/>
      <c r="J28" s="412"/>
      <c r="K28" s="413"/>
      <c r="L28" s="408">
        <v>1</v>
      </c>
      <c r="M28" s="409"/>
      <c r="N28" s="409"/>
      <c r="O28" s="409"/>
      <c r="P28" s="410"/>
      <c r="Q28" s="408">
        <v>7100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16932454</v>
      </c>
      <c r="BO28" s="485"/>
      <c r="BP28" s="485"/>
      <c r="BQ28" s="485"/>
      <c r="BR28" s="485"/>
      <c r="BS28" s="485"/>
      <c r="BT28" s="485"/>
      <c r="BU28" s="486"/>
      <c r="BV28" s="484">
        <v>15982873</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176</v>
      </c>
      <c r="F29" s="412"/>
      <c r="G29" s="412"/>
      <c r="H29" s="412"/>
      <c r="I29" s="412"/>
      <c r="J29" s="412"/>
      <c r="K29" s="413"/>
      <c r="L29" s="408">
        <v>32</v>
      </c>
      <c r="M29" s="409"/>
      <c r="N29" s="409"/>
      <c r="O29" s="409"/>
      <c r="P29" s="410"/>
      <c r="Q29" s="408">
        <v>6600</v>
      </c>
      <c r="R29" s="409"/>
      <c r="S29" s="409"/>
      <c r="T29" s="409"/>
      <c r="U29" s="409"/>
      <c r="V29" s="410"/>
      <c r="W29" s="499"/>
      <c r="X29" s="500"/>
      <c r="Y29" s="501"/>
      <c r="Z29" s="411" t="s">
        <v>177</v>
      </c>
      <c r="AA29" s="412"/>
      <c r="AB29" s="412"/>
      <c r="AC29" s="412"/>
      <c r="AD29" s="412"/>
      <c r="AE29" s="412"/>
      <c r="AF29" s="412"/>
      <c r="AG29" s="413"/>
      <c r="AH29" s="408">
        <v>2083</v>
      </c>
      <c r="AI29" s="409"/>
      <c r="AJ29" s="409"/>
      <c r="AK29" s="409"/>
      <c r="AL29" s="410"/>
      <c r="AM29" s="408">
        <v>6146845</v>
      </c>
      <c r="AN29" s="409"/>
      <c r="AO29" s="409"/>
      <c r="AP29" s="409"/>
      <c r="AQ29" s="409"/>
      <c r="AR29" s="410"/>
      <c r="AS29" s="408">
        <v>2951</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2531230</v>
      </c>
      <c r="BO29" s="456"/>
      <c r="BP29" s="456"/>
      <c r="BQ29" s="456"/>
      <c r="BR29" s="456"/>
      <c r="BS29" s="456"/>
      <c r="BT29" s="456"/>
      <c r="BU29" s="457"/>
      <c r="BV29" s="455">
        <v>2531216</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97.3</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21594180</v>
      </c>
      <c r="BO30" s="490"/>
      <c r="BP30" s="490"/>
      <c r="BQ30" s="490"/>
      <c r="BR30" s="490"/>
      <c r="BS30" s="490"/>
      <c r="BT30" s="490"/>
      <c r="BU30" s="491"/>
      <c r="BV30" s="489">
        <v>19933668</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3</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IF('各会計、関係団体の財政状況及び健全化判断比率'!B31="","",'各会計、関係団体の財政状況及び健全化判断比率'!B31)</f>
        <v>下水道等事業会計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9</v>
      </c>
      <c r="BX34" s="403"/>
      <c r="BY34" s="404" t="str">
        <f>IF('各会計、関係団体の財政状況及び健全化判断比率'!B68="","",'各会計、関係団体の財政状況及び健全化判断比率'!B68)</f>
        <v>大阪府都市ボートレース企業団</v>
      </c>
      <c r="BZ34" s="404"/>
      <c r="CA34" s="404"/>
      <c r="CB34" s="404"/>
      <c r="CC34" s="404"/>
      <c r="CD34" s="404"/>
      <c r="CE34" s="404"/>
      <c r="CF34" s="404"/>
      <c r="CG34" s="404"/>
      <c r="CH34" s="404"/>
      <c r="CI34" s="404"/>
      <c r="CJ34" s="404"/>
      <c r="CK34" s="404"/>
      <c r="CL34" s="404"/>
      <c r="CM34" s="404"/>
      <c r="CN34" s="181"/>
      <c r="CO34" s="403">
        <f>IF(CQ34="","",MAX(C34:D43,U34:V43,AM34:AN43,BE34:BF43,BW34:BX43)+1)</f>
        <v>15</v>
      </c>
      <c r="CP34" s="403"/>
      <c r="CQ34" s="404" t="str">
        <f>IF('各会計、関係団体の財政状況及び健全化判断比率'!BS7="","",'各会計、関係団体の財政状況及び健全化判断比率'!BS7)</f>
        <v>高槻市土地開発公社</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〇</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母子父子寡婦福祉資金貸付金特別会計</v>
      </c>
      <c r="F35" s="404"/>
      <c r="G35" s="404"/>
      <c r="H35" s="404"/>
      <c r="I35" s="404"/>
      <c r="J35" s="404"/>
      <c r="K35" s="404"/>
      <c r="L35" s="404"/>
      <c r="M35" s="404"/>
      <c r="N35" s="404"/>
      <c r="O35" s="404"/>
      <c r="P35" s="404"/>
      <c r="Q35" s="404"/>
      <c r="R35" s="404"/>
      <c r="S35" s="404"/>
      <c r="T35" s="181"/>
      <c r="U35" s="403">
        <f>IF(W35="","",U34+1)</f>
        <v>4</v>
      </c>
      <c r="V35" s="403"/>
      <c r="W35" s="404" t="str">
        <f>IF('各会計、関係団体の財政状況及び健全化判断比率'!B29="","",'各会計、関係団体の財政状況及び健全化判断比率'!B29)</f>
        <v>介護保険特別会計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IF('各会計、関係団体の財政状況及び健全化判断比率'!B32="","",'各会計、関係団体の財政状況及び健全化判断比率'!B32)</f>
        <v>自動車運送事業会計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10</v>
      </c>
      <c r="BX35" s="403"/>
      <c r="BY35" s="404" t="str">
        <f>IF('各会計、関係団体の財政状況及び健全化判断比率'!B69="","",'各会計、関係団体の財政状況及び健全化判断比率'!B69)</f>
        <v>淀川右岸水防事務組合（一般会計）</v>
      </c>
      <c r="BZ35" s="404"/>
      <c r="CA35" s="404"/>
      <c r="CB35" s="404"/>
      <c r="CC35" s="404"/>
      <c r="CD35" s="404"/>
      <c r="CE35" s="404"/>
      <c r="CF35" s="404"/>
      <c r="CG35" s="404"/>
      <c r="CH35" s="404"/>
      <c r="CI35" s="404"/>
      <c r="CJ35" s="404"/>
      <c r="CK35" s="404"/>
      <c r="CL35" s="404"/>
      <c r="CM35" s="404"/>
      <c r="CN35" s="181"/>
      <c r="CO35" s="403">
        <f t="shared" ref="CO35:CO43" si="3">IF(CQ35="","",CO34+1)</f>
        <v>16</v>
      </c>
      <c r="CP35" s="403"/>
      <c r="CQ35" s="404" t="str">
        <f>IF('各会計、関係団体の財政状況及び健全化判断比率'!BS8="","",'各会計、関係団体の財政状況及び健全化判断比率'!BS8)</f>
        <v>高槻市都市交流協会</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5</v>
      </c>
      <c r="V36" s="403"/>
      <c r="W36" s="404" t="str">
        <f>IF('各会計、関係団体の財政状況及び健全化判断比率'!B30="","",'各会計、関係団体の財政状況及び健全化判断比率'!B30)</f>
        <v>後期高齢者医療特別会計</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IF('各会計、関係団体の財政状況及び健全化判断比率'!B33="","",'各会計、関係団体の財政状況及び健全化判断比率'!B33)</f>
        <v>水道事業会計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11</v>
      </c>
      <c r="BX36" s="403"/>
      <c r="BY36" s="404" t="str">
        <f>IF('各会計、関係団体の財政状況及び健全化判断比率'!B70="","",'各会計、関係団体の財政状況及び健全化判断比率'!B70)</f>
        <v>大阪府後期高齢者医療広域連合（一般会計）</v>
      </c>
      <c r="BZ36" s="404"/>
      <c r="CA36" s="404"/>
      <c r="CB36" s="404"/>
      <c r="CC36" s="404"/>
      <c r="CD36" s="404"/>
      <c r="CE36" s="404"/>
      <c r="CF36" s="404"/>
      <c r="CG36" s="404"/>
      <c r="CH36" s="404"/>
      <c r="CI36" s="404"/>
      <c r="CJ36" s="404"/>
      <c r="CK36" s="404"/>
      <c r="CL36" s="404"/>
      <c r="CM36" s="404"/>
      <c r="CN36" s="181"/>
      <c r="CO36" s="403">
        <f t="shared" si="3"/>
        <v>17</v>
      </c>
      <c r="CP36" s="403"/>
      <c r="CQ36" s="404" t="str">
        <f>IF('各会計、関係団体の財政状況及び健全化判断比率'!BS9="","",'各会計、関係団体の財政状況及び健全化判断比率'!BS9)</f>
        <v>高槻市文化スポーツ振興事業団</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12</v>
      </c>
      <c r="BX37" s="403"/>
      <c r="BY37" s="404" t="str">
        <f>IF('各会計、関係団体の財政状況及び健全化判断比率'!B71="","",'各会計、関係団体の財政状況及び健全化判断比率'!B71)</f>
        <v>大阪府後期高齢者医療広域連合（後期高齢者医療特別会計）</v>
      </c>
      <c r="BZ37" s="404"/>
      <c r="CA37" s="404"/>
      <c r="CB37" s="404"/>
      <c r="CC37" s="404"/>
      <c r="CD37" s="404"/>
      <c r="CE37" s="404"/>
      <c r="CF37" s="404"/>
      <c r="CG37" s="404"/>
      <c r="CH37" s="404"/>
      <c r="CI37" s="404"/>
      <c r="CJ37" s="404"/>
      <c r="CK37" s="404"/>
      <c r="CL37" s="404"/>
      <c r="CM37" s="404"/>
      <c r="CN37" s="181"/>
      <c r="CO37" s="403">
        <f t="shared" si="3"/>
        <v>18</v>
      </c>
      <c r="CP37" s="403"/>
      <c r="CQ37" s="404" t="str">
        <f>IF('各会計、関係団体の財政状況及び健全化判断比率'!BS10="","",'各会計、関係団体の財政状況及び健全化判断比率'!BS10)</f>
        <v>大阪府三島救急医療センター</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13</v>
      </c>
      <c r="BX38" s="403"/>
      <c r="BY38" s="404" t="str">
        <f>IF('各会計、関係団体の財政状況及び健全化判断比率'!B72="","",'各会計、関係団体の財政状況及び健全化判断比率'!B72)</f>
        <v>大阪広域水道企業団（水道用水供給事業）</v>
      </c>
      <c r="BZ38" s="404"/>
      <c r="CA38" s="404"/>
      <c r="CB38" s="404"/>
      <c r="CC38" s="404"/>
      <c r="CD38" s="404"/>
      <c r="CE38" s="404"/>
      <c r="CF38" s="404"/>
      <c r="CG38" s="404"/>
      <c r="CH38" s="404"/>
      <c r="CI38" s="404"/>
      <c r="CJ38" s="404"/>
      <c r="CK38" s="404"/>
      <c r="CL38" s="404"/>
      <c r="CM38" s="404"/>
      <c r="CN38" s="181"/>
      <c r="CO38" s="403">
        <f t="shared" si="3"/>
        <v>19</v>
      </c>
      <c r="CP38" s="403"/>
      <c r="CQ38" s="404" t="str">
        <f>IF('各会計、関係団体の財政状況及び健全化判断比率'!BS11="","",'各会計、関係団体の財政状況及び健全化判断比率'!BS11)</f>
        <v>高槻都市開発株式会社</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14</v>
      </c>
      <c r="BX39" s="403"/>
      <c r="BY39" s="404" t="str">
        <f>IF('各会計、関係団体の財政状況及び健全化判断比率'!B73="","",'各会計、関係団体の財政状況及び健全化判断比率'!B73)</f>
        <v>大阪広域水道企業団（工業用水道事業会計）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meOdp9L+jKLbbtR8zzhip7VIMa5pI67vs9UigPoDuruQQoMLD8oJ//DBv4lUQdMztd3KHJ3C0v2guuOmdvt54g==" saltValue="x/XhR8cgrNIOj9DQKR4nb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90" t="s">
        <v>533</v>
      </c>
      <c r="D34" s="1190"/>
      <c r="E34" s="1191"/>
      <c r="F34" s="32">
        <v>7.95</v>
      </c>
      <c r="G34" s="33">
        <v>8.52</v>
      </c>
      <c r="H34" s="33">
        <v>8.11</v>
      </c>
      <c r="I34" s="33">
        <v>8.34</v>
      </c>
      <c r="J34" s="34">
        <v>7.7</v>
      </c>
      <c r="K34" s="22"/>
      <c r="L34" s="22"/>
      <c r="M34" s="22"/>
      <c r="N34" s="22"/>
      <c r="O34" s="22"/>
      <c r="P34" s="22"/>
    </row>
    <row r="35" spans="1:16" ht="39" customHeight="1" x14ac:dyDescent="0.15">
      <c r="A35" s="22"/>
      <c r="B35" s="35"/>
      <c r="C35" s="1184" t="s">
        <v>534</v>
      </c>
      <c r="D35" s="1185"/>
      <c r="E35" s="1186"/>
      <c r="F35" s="36">
        <v>7.09</v>
      </c>
      <c r="G35" s="37">
        <v>6.68</v>
      </c>
      <c r="H35" s="37">
        <v>5.35</v>
      </c>
      <c r="I35" s="37">
        <v>5.59</v>
      </c>
      <c r="J35" s="38">
        <v>5.0599999999999996</v>
      </c>
      <c r="K35" s="22"/>
      <c r="L35" s="22"/>
      <c r="M35" s="22"/>
      <c r="N35" s="22"/>
      <c r="O35" s="22"/>
      <c r="P35" s="22"/>
    </row>
    <row r="36" spans="1:16" ht="39" customHeight="1" x14ac:dyDescent="0.15">
      <c r="A36" s="22"/>
      <c r="B36" s="35"/>
      <c r="C36" s="1184" t="s">
        <v>535</v>
      </c>
      <c r="D36" s="1185"/>
      <c r="E36" s="1186"/>
      <c r="F36" s="36">
        <v>0.93</v>
      </c>
      <c r="G36" s="37">
        <v>0.88</v>
      </c>
      <c r="H36" s="37">
        <v>3.45</v>
      </c>
      <c r="I36" s="37">
        <v>1.41</v>
      </c>
      <c r="J36" s="38">
        <v>3.58</v>
      </c>
      <c r="K36" s="22"/>
      <c r="L36" s="22"/>
      <c r="M36" s="22"/>
      <c r="N36" s="22"/>
      <c r="O36" s="22"/>
      <c r="P36" s="22"/>
    </row>
    <row r="37" spans="1:16" ht="39" customHeight="1" x14ac:dyDescent="0.15">
      <c r="A37" s="22"/>
      <c r="B37" s="35"/>
      <c r="C37" s="1184" t="s">
        <v>536</v>
      </c>
      <c r="D37" s="1185"/>
      <c r="E37" s="1186"/>
      <c r="F37" s="36">
        <v>1.32</v>
      </c>
      <c r="G37" s="37">
        <v>1.32</v>
      </c>
      <c r="H37" s="37">
        <v>1.48</v>
      </c>
      <c r="I37" s="37">
        <v>1.66</v>
      </c>
      <c r="J37" s="38">
        <v>1.19</v>
      </c>
      <c r="K37" s="22"/>
      <c r="L37" s="22"/>
      <c r="M37" s="22"/>
      <c r="N37" s="22"/>
      <c r="O37" s="22"/>
      <c r="P37" s="22"/>
    </row>
    <row r="38" spans="1:16" ht="39" customHeight="1" x14ac:dyDescent="0.15">
      <c r="A38" s="22"/>
      <c r="B38" s="35"/>
      <c r="C38" s="1184" t="s">
        <v>537</v>
      </c>
      <c r="D38" s="1185"/>
      <c r="E38" s="1186"/>
      <c r="F38" s="36">
        <v>1.35</v>
      </c>
      <c r="G38" s="37">
        <v>2.35</v>
      </c>
      <c r="H38" s="37">
        <v>1.26</v>
      </c>
      <c r="I38" s="37">
        <v>1.1599999999999999</v>
      </c>
      <c r="J38" s="38">
        <v>1</v>
      </c>
      <c r="K38" s="22"/>
      <c r="L38" s="22"/>
      <c r="M38" s="22"/>
      <c r="N38" s="22"/>
      <c r="O38" s="22"/>
      <c r="P38" s="22"/>
    </row>
    <row r="39" spans="1:16" ht="39" customHeight="1" x14ac:dyDescent="0.15">
      <c r="A39" s="22"/>
      <c r="B39" s="35"/>
      <c r="C39" s="1184" t="s">
        <v>538</v>
      </c>
      <c r="D39" s="1185"/>
      <c r="E39" s="1186"/>
      <c r="F39" s="36">
        <v>0.26</v>
      </c>
      <c r="G39" s="37">
        <v>0.26</v>
      </c>
      <c r="H39" s="37">
        <v>0.28000000000000003</v>
      </c>
      <c r="I39" s="37">
        <v>0.35</v>
      </c>
      <c r="J39" s="38">
        <v>0.35</v>
      </c>
      <c r="K39" s="22"/>
      <c r="L39" s="22"/>
      <c r="M39" s="22"/>
      <c r="N39" s="22"/>
      <c r="O39" s="22"/>
      <c r="P39" s="22"/>
    </row>
    <row r="40" spans="1:16" ht="39" customHeight="1" x14ac:dyDescent="0.15">
      <c r="A40" s="22"/>
      <c r="B40" s="35"/>
      <c r="C40" s="1184" t="s">
        <v>539</v>
      </c>
      <c r="D40" s="1185"/>
      <c r="E40" s="1186"/>
      <c r="F40" s="36">
        <v>0.66</v>
      </c>
      <c r="G40" s="37">
        <v>1.1399999999999999</v>
      </c>
      <c r="H40" s="37">
        <v>0.73</v>
      </c>
      <c r="I40" s="37">
        <v>0.83</v>
      </c>
      <c r="J40" s="38">
        <v>0.33</v>
      </c>
      <c r="K40" s="22"/>
      <c r="L40" s="22"/>
      <c r="M40" s="22"/>
      <c r="N40" s="22"/>
      <c r="O40" s="22"/>
      <c r="P40" s="22"/>
    </row>
    <row r="41" spans="1:16" ht="39" customHeight="1" x14ac:dyDescent="0.15">
      <c r="A41" s="22"/>
      <c r="B41" s="35"/>
      <c r="C41" s="1184" t="s">
        <v>540</v>
      </c>
      <c r="D41" s="1185"/>
      <c r="E41" s="1186"/>
      <c r="F41" s="36">
        <v>0</v>
      </c>
      <c r="G41" s="37">
        <v>0</v>
      </c>
      <c r="H41" s="37">
        <v>0</v>
      </c>
      <c r="I41" s="37">
        <v>0</v>
      </c>
      <c r="J41" s="38">
        <v>0</v>
      </c>
      <c r="K41" s="22"/>
      <c r="L41" s="22"/>
      <c r="M41" s="22"/>
      <c r="N41" s="22"/>
      <c r="O41" s="22"/>
      <c r="P41" s="22"/>
    </row>
    <row r="42" spans="1:16" ht="39" customHeight="1" x14ac:dyDescent="0.15">
      <c r="A42" s="22"/>
      <c r="B42" s="39"/>
      <c r="C42" s="1184" t="s">
        <v>541</v>
      </c>
      <c r="D42" s="1185"/>
      <c r="E42" s="1186"/>
      <c r="F42" s="36" t="s">
        <v>488</v>
      </c>
      <c r="G42" s="37" t="s">
        <v>488</v>
      </c>
      <c r="H42" s="37" t="s">
        <v>488</v>
      </c>
      <c r="I42" s="37" t="s">
        <v>488</v>
      </c>
      <c r="J42" s="38" t="s">
        <v>488</v>
      </c>
      <c r="K42" s="22"/>
      <c r="L42" s="22"/>
      <c r="M42" s="22"/>
      <c r="N42" s="22"/>
      <c r="O42" s="22"/>
      <c r="P42" s="22"/>
    </row>
    <row r="43" spans="1:16" ht="39" customHeight="1" thickBot="1" x14ac:dyDescent="0.2">
      <c r="A43" s="22"/>
      <c r="B43" s="40"/>
      <c r="C43" s="1187" t="s">
        <v>542</v>
      </c>
      <c r="D43" s="1188"/>
      <c r="E43" s="1189"/>
      <c r="F43" s="41">
        <v>1.0900000000000001</v>
      </c>
      <c r="G43" s="42">
        <v>0.91</v>
      </c>
      <c r="H43" s="42">
        <v>1.5</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row r="49" ht="13.5" hidden="1" customHeight="1" x14ac:dyDescent="0.15"/>
    <row r="50" ht="13.5" hidden="1" customHeight="1" x14ac:dyDescent="0.15"/>
    <row r="51" ht="13.5" hidden="1" customHeight="1" x14ac:dyDescent="0.15"/>
  </sheetData>
  <sheetProtection algorithmName="SHA-512" hashValue="wp/UuSBOMSVadKxx6dAfvToPaq+wpvu4STUP5xGa4Shd95QdCsM21BnPERX4RJGgdCKAePfa0IhIgE6/zeLO9g==" saltValue="kwzBcjyIWGrh+bo5j4QF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215" t="s">
        <v>9</v>
      </c>
      <c r="C45" s="1216"/>
      <c r="D45" s="58"/>
      <c r="E45" s="1221" t="s">
        <v>10</v>
      </c>
      <c r="F45" s="1221"/>
      <c r="G45" s="1221"/>
      <c r="H45" s="1221"/>
      <c r="I45" s="1221"/>
      <c r="J45" s="1222"/>
      <c r="K45" s="59">
        <v>8154</v>
      </c>
      <c r="L45" s="60">
        <v>8195</v>
      </c>
      <c r="M45" s="60">
        <v>8071</v>
      </c>
      <c r="N45" s="60">
        <v>8156</v>
      </c>
      <c r="O45" s="61">
        <v>7793</v>
      </c>
      <c r="P45" s="48"/>
      <c r="Q45" s="48"/>
      <c r="R45" s="48"/>
      <c r="S45" s="48"/>
      <c r="T45" s="48"/>
      <c r="U45" s="48"/>
    </row>
    <row r="46" spans="1:21" ht="30.75" customHeight="1" x14ac:dyDescent="0.15">
      <c r="A46" s="48"/>
      <c r="B46" s="1217"/>
      <c r="C46" s="1218"/>
      <c r="D46" s="62"/>
      <c r="E46" s="1194" t="s">
        <v>11</v>
      </c>
      <c r="F46" s="1194"/>
      <c r="G46" s="1194"/>
      <c r="H46" s="1194"/>
      <c r="I46" s="1194"/>
      <c r="J46" s="1195"/>
      <c r="K46" s="63" t="s">
        <v>488</v>
      </c>
      <c r="L46" s="64" t="s">
        <v>488</v>
      </c>
      <c r="M46" s="64" t="s">
        <v>488</v>
      </c>
      <c r="N46" s="64" t="s">
        <v>488</v>
      </c>
      <c r="O46" s="65" t="s">
        <v>488</v>
      </c>
      <c r="P46" s="48"/>
      <c r="Q46" s="48"/>
      <c r="R46" s="48"/>
      <c r="S46" s="48"/>
      <c r="T46" s="48"/>
      <c r="U46" s="48"/>
    </row>
    <row r="47" spans="1:21" ht="30.75" customHeight="1" x14ac:dyDescent="0.15">
      <c r="A47" s="48"/>
      <c r="B47" s="1217"/>
      <c r="C47" s="1218"/>
      <c r="D47" s="62"/>
      <c r="E47" s="1194" t="s">
        <v>12</v>
      </c>
      <c r="F47" s="1194"/>
      <c r="G47" s="1194"/>
      <c r="H47" s="1194"/>
      <c r="I47" s="1194"/>
      <c r="J47" s="1195"/>
      <c r="K47" s="63" t="s">
        <v>488</v>
      </c>
      <c r="L47" s="64" t="s">
        <v>488</v>
      </c>
      <c r="M47" s="64" t="s">
        <v>488</v>
      </c>
      <c r="N47" s="64" t="s">
        <v>488</v>
      </c>
      <c r="O47" s="65" t="s">
        <v>488</v>
      </c>
      <c r="P47" s="48"/>
      <c r="Q47" s="48"/>
      <c r="R47" s="48"/>
      <c r="S47" s="48"/>
      <c r="T47" s="48"/>
      <c r="U47" s="48"/>
    </row>
    <row r="48" spans="1:21" ht="30.75" customHeight="1" x14ac:dyDescent="0.15">
      <c r="A48" s="48"/>
      <c r="B48" s="1217"/>
      <c r="C48" s="1218"/>
      <c r="D48" s="62"/>
      <c r="E48" s="1194" t="s">
        <v>13</v>
      </c>
      <c r="F48" s="1194"/>
      <c r="G48" s="1194"/>
      <c r="H48" s="1194"/>
      <c r="I48" s="1194"/>
      <c r="J48" s="1195"/>
      <c r="K48" s="63">
        <v>2422</v>
      </c>
      <c r="L48" s="64">
        <v>2018</v>
      </c>
      <c r="M48" s="64">
        <v>1704</v>
      </c>
      <c r="N48" s="64">
        <v>1632</v>
      </c>
      <c r="O48" s="65">
        <v>1185</v>
      </c>
      <c r="P48" s="48"/>
      <c r="Q48" s="48"/>
      <c r="R48" s="48"/>
      <c r="S48" s="48"/>
      <c r="T48" s="48"/>
      <c r="U48" s="48"/>
    </row>
    <row r="49" spans="1:21" ht="30.75" customHeight="1" x14ac:dyDescent="0.15">
      <c r="A49" s="48"/>
      <c r="B49" s="1217"/>
      <c r="C49" s="1218"/>
      <c r="D49" s="62"/>
      <c r="E49" s="1194" t="s">
        <v>14</v>
      </c>
      <c r="F49" s="1194"/>
      <c r="G49" s="1194"/>
      <c r="H49" s="1194"/>
      <c r="I49" s="1194"/>
      <c r="J49" s="1195"/>
      <c r="K49" s="63" t="s">
        <v>488</v>
      </c>
      <c r="L49" s="64" t="s">
        <v>488</v>
      </c>
      <c r="M49" s="64" t="s">
        <v>488</v>
      </c>
      <c r="N49" s="64" t="s">
        <v>488</v>
      </c>
      <c r="O49" s="65" t="s">
        <v>488</v>
      </c>
      <c r="P49" s="48"/>
      <c r="Q49" s="48"/>
      <c r="R49" s="48"/>
      <c r="S49" s="48"/>
      <c r="T49" s="48"/>
      <c r="U49" s="48"/>
    </row>
    <row r="50" spans="1:21" ht="30.75" customHeight="1" x14ac:dyDescent="0.15">
      <c r="A50" s="48"/>
      <c r="B50" s="1217"/>
      <c r="C50" s="1218"/>
      <c r="D50" s="62"/>
      <c r="E50" s="1194" t="s">
        <v>15</v>
      </c>
      <c r="F50" s="1194"/>
      <c r="G50" s="1194"/>
      <c r="H50" s="1194"/>
      <c r="I50" s="1194"/>
      <c r="J50" s="1195"/>
      <c r="K50" s="63">
        <v>129</v>
      </c>
      <c r="L50" s="64">
        <v>621</v>
      </c>
      <c r="M50" s="64">
        <v>99</v>
      </c>
      <c r="N50" s="64">
        <v>368</v>
      </c>
      <c r="O50" s="65">
        <v>1219</v>
      </c>
      <c r="P50" s="48"/>
      <c r="Q50" s="48"/>
      <c r="R50" s="48"/>
      <c r="S50" s="48"/>
      <c r="T50" s="48"/>
      <c r="U50" s="48"/>
    </row>
    <row r="51" spans="1:21" ht="30.75" customHeight="1" x14ac:dyDescent="0.15">
      <c r="A51" s="48"/>
      <c r="B51" s="1219"/>
      <c r="C51" s="1220"/>
      <c r="D51" s="66"/>
      <c r="E51" s="1194" t="s">
        <v>16</v>
      </c>
      <c r="F51" s="1194"/>
      <c r="G51" s="1194"/>
      <c r="H51" s="1194"/>
      <c r="I51" s="1194"/>
      <c r="J51" s="1195"/>
      <c r="K51" s="63" t="s">
        <v>488</v>
      </c>
      <c r="L51" s="64" t="s">
        <v>488</v>
      </c>
      <c r="M51" s="64" t="s">
        <v>488</v>
      </c>
      <c r="N51" s="64" t="s">
        <v>488</v>
      </c>
      <c r="O51" s="65" t="s">
        <v>488</v>
      </c>
      <c r="P51" s="48"/>
      <c r="Q51" s="48"/>
      <c r="R51" s="48"/>
      <c r="S51" s="48"/>
      <c r="T51" s="48"/>
      <c r="U51" s="48"/>
    </row>
    <row r="52" spans="1:21" ht="30.75" customHeight="1" x14ac:dyDescent="0.15">
      <c r="A52" s="48"/>
      <c r="B52" s="1192" t="s">
        <v>17</v>
      </c>
      <c r="C52" s="1193"/>
      <c r="D52" s="66"/>
      <c r="E52" s="1194" t="s">
        <v>18</v>
      </c>
      <c r="F52" s="1194"/>
      <c r="G52" s="1194"/>
      <c r="H52" s="1194"/>
      <c r="I52" s="1194"/>
      <c r="J52" s="1195"/>
      <c r="K52" s="63">
        <v>11217</v>
      </c>
      <c r="L52" s="64">
        <v>10557</v>
      </c>
      <c r="M52" s="64">
        <v>11355</v>
      </c>
      <c r="N52" s="64">
        <v>11561</v>
      </c>
      <c r="O52" s="65">
        <v>11682</v>
      </c>
      <c r="P52" s="48"/>
      <c r="Q52" s="48"/>
      <c r="R52" s="48"/>
      <c r="S52" s="48"/>
      <c r="T52" s="48"/>
      <c r="U52" s="48"/>
    </row>
    <row r="53" spans="1:21" ht="30.75" customHeight="1" thickBot="1" x14ac:dyDescent="0.2">
      <c r="A53" s="48"/>
      <c r="B53" s="1196" t="s">
        <v>19</v>
      </c>
      <c r="C53" s="1197"/>
      <c r="D53" s="67"/>
      <c r="E53" s="1198" t="s">
        <v>20</v>
      </c>
      <c r="F53" s="1198"/>
      <c r="G53" s="1198"/>
      <c r="H53" s="1198"/>
      <c r="I53" s="1198"/>
      <c r="J53" s="1199"/>
      <c r="K53" s="68">
        <v>-512</v>
      </c>
      <c r="L53" s="69">
        <v>277</v>
      </c>
      <c r="M53" s="69">
        <v>-1481</v>
      </c>
      <c r="N53" s="69">
        <v>-1405</v>
      </c>
      <c r="O53" s="70">
        <v>-1485</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200" t="s">
        <v>24</v>
      </c>
      <c r="C58" s="1201"/>
      <c r="D58" s="1206" t="s">
        <v>25</v>
      </c>
      <c r="E58" s="1207"/>
      <c r="F58" s="1207"/>
      <c r="G58" s="1207"/>
      <c r="H58" s="1207"/>
      <c r="I58" s="1207"/>
      <c r="J58" s="1208"/>
      <c r="K58" s="83"/>
      <c r="L58" s="84"/>
      <c r="M58" s="84"/>
      <c r="N58" s="84"/>
      <c r="O58" s="85"/>
    </row>
    <row r="59" spans="1:21" ht="31.5" customHeight="1" x14ac:dyDescent="0.15">
      <c r="B59" s="1202"/>
      <c r="C59" s="1203"/>
      <c r="D59" s="1209" t="s">
        <v>26</v>
      </c>
      <c r="E59" s="1210"/>
      <c r="F59" s="1210"/>
      <c r="G59" s="1210"/>
      <c r="H59" s="1210"/>
      <c r="I59" s="1210"/>
      <c r="J59" s="1211"/>
      <c r="K59" s="86"/>
      <c r="L59" s="87"/>
      <c r="M59" s="87"/>
      <c r="N59" s="87"/>
      <c r="O59" s="88"/>
    </row>
    <row r="60" spans="1:21" ht="31.5" customHeight="1" thickBot="1" x14ac:dyDescent="0.2">
      <c r="B60" s="1204"/>
      <c r="C60" s="1205"/>
      <c r="D60" s="1212" t="s">
        <v>27</v>
      </c>
      <c r="E60" s="1213"/>
      <c r="F60" s="1213"/>
      <c r="G60" s="1213"/>
      <c r="H60" s="1213"/>
      <c r="I60" s="1213"/>
      <c r="J60" s="1214"/>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XyLaZOydC562hccpAsuDB2vthNBnJ2/qt8LzbEoVkD7AxSwgY42QHLMwwi16KRfLSPHEkIBph9tiP5G09QnUKA==" saltValue="2qKfBN0u8Q3CIq9qoSNeK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235" t="s">
        <v>30</v>
      </c>
      <c r="C41" s="1236"/>
      <c r="D41" s="105"/>
      <c r="E41" s="1237" t="s">
        <v>31</v>
      </c>
      <c r="F41" s="1237"/>
      <c r="G41" s="1237"/>
      <c r="H41" s="1238"/>
      <c r="I41" s="355">
        <v>50036</v>
      </c>
      <c r="J41" s="356">
        <v>47537</v>
      </c>
      <c r="K41" s="356">
        <v>45985</v>
      </c>
      <c r="L41" s="356">
        <v>42219</v>
      </c>
      <c r="M41" s="357">
        <v>37254</v>
      </c>
    </row>
    <row r="42" spans="2:13" ht="27.75" customHeight="1" x14ac:dyDescent="0.15">
      <c r="B42" s="1225"/>
      <c r="C42" s="1226"/>
      <c r="D42" s="106"/>
      <c r="E42" s="1229" t="s">
        <v>32</v>
      </c>
      <c r="F42" s="1229"/>
      <c r="G42" s="1229"/>
      <c r="H42" s="1230"/>
      <c r="I42" s="358">
        <v>2689</v>
      </c>
      <c r="J42" s="359">
        <v>700</v>
      </c>
      <c r="K42" s="359">
        <v>129</v>
      </c>
      <c r="L42" s="359">
        <v>59</v>
      </c>
      <c r="M42" s="360">
        <v>106</v>
      </c>
    </row>
    <row r="43" spans="2:13" ht="27.75" customHeight="1" x14ac:dyDescent="0.15">
      <c r="B43" s="1225"/>
      <c r="C43" s="1226"/>
      <c r="D43" s="106"/>
      <c r="E43" s="1229" t="s">
        <v>33</v>
      </c>
      <c r="F43" s="1229"/>
      <c r="G43" s="1229"/>
      <c r="H43" s="1230"/>
      <c r="I43" s="358">
        <v>18091</v>
      </c>
      <c r="J43" s="359">
        <v>16629</v>
      </c>
      <c r="K43" s="359">
        <v>14320</v>
      </c>
      <c r="L43" s="359">
        <v>12640</v>
      </c>
      <c r="M43" s="360">
        <v>10807</v>
      </c>
    </row>
    <row r="44" spans="2:13" ht="27.75" customHeight="1" x14ac:dyDescent="0.15">
      <c r="B44" s="1225"/>
      <c r="C44" s="1226"/>
      <c r="D44" s="106"/>
      <c r="E44" s="1229" t="s">
        <v>34</v>
      </c>
      <c r="F44" s="1229"/>
      <c r="G44" s="1229"/>
      <c r="H44" s="1230"/>
      <c r="I44" s="358" t="s">
        <v>488</v>
      </c>
      <c r="J44" s="359" t="s">
        <v>488</v>
      </c>
      <c r="K44" s="359" t="s">
        <v>488</v>
      </c>
      <c r="L44" s="359" t="s">
        <v>488</v>
      </c>
      <c r="M44" s="360" t="s">
        <v>488</v>
      </c>
    </row>
    <row r="45" spans="2:13" ht="27.75" customHeight="1" x14ac:dyDescent="0.15">
      <c r="B45" s="1225"/>
      <c r="C45" s="1226"/>
      <c r="D45" s="106"/>
      <c r="E45" s="1229" t="s">
        <v>35</v>
      </c>
      <c r="F45" s="1229"/>
      <c r="G45" s="1229"/>
      <c r="H45" s="1230"/>
      <c r="I45" s="358">
        <v>8992</v>
      </c>
      <c r="J45" s="359">
        <v>9298</v>
      </c>
      <c r="K45" s="359">
        <v>9733</v>
      </c>
      <c r="L45" s="359">
        <v>9403</v>
      </c>
      <c r="M45" s="360">
        <v>10094</v>
      </c>
    </row>
    <row r="46" spans="2:13" ht="27.75" customHeight="1" x14ac:dyDescent="0.15">
      <c r="B46" s="1225"/>
      <c r="C46" s="1226"/>
      <c r="D46" s="107"/>
      <c r="E46" s="1229" t="s">
        <v>36</v>
      </c>
      <c r="F46" s="1229"/>
      <c r="G46" s="1229"/>
      <c r="H46" s="1230"/>
      <c r="I46" s="358">
        <v>181</v>
      </c>
      <c r="J46" s="359">
        <v>173</v>
      </c>
      <c r="K46" s="359" t="s">
        <v>488</v>
      </c>
      <c r="L46" s="359" t="s">
        <v>488</v>
      </c>
      <c r="M46" s="360" t="s">
        <v>488</v>
      </c>
    </row>
    <row r="47" spans="2:13" ht="27.75" customHeight="1" x14ac:dyDescent="0.15">
      <c r="B47" s="1225"/>
      <c r="C47" s="1226"/>
      <c r="D47" s="108"/>
      <c r="E47" s="1239" t="s">
        <v>37</v>
      </c>
      <c r="F47" s="1240"/>
      <c r="G47" s="1240"/>
      <c r="H47" s="1241"/>
      <c r="I47" s="358" t="s">
        <v>488</v>
      </c>
      <c r="J47" s="359" t="s">
        <v>488</v>
      </c>
      <c r="K47" s="359" t="s">
        <v>488</v>
      </c>
      <c r="L47" s="359" t="s">
        <v>488</v>
      </c>
      <c r="M47" s="360" t="s">
        <v>488</v>
      </c>
    </row>
    <row r="48" spans="2:13" ht="27.75" customHeight="1" x14ac:dyDescent="0.15">
      <c r="B48" s="1225"/>
      <c r="C48" s="1226"/>
      <c r="D48" s="106"/>
      <c r="E48" s="1229" t="s">
        <v>38</v>
      </c>
      <c r="F48" s="1229"/>
      <c r="G48" s="1229"/>
      <c r="H48" s="1230"/>
      <c r="I48" s="358" t="s">
        <v>488</v>
      </c>
      <c r="J48" s="359" t="s">
        <v>488</v>
      </c>
      <c r="K48" s="359" t="s">
        <v>488</v>
      </c>
      <c r="L48" s="359" t="s">
        <v>488</v>
      </c>
      <c r="M48" s="360" t="s">
        <v>488</v>
      </c>
    </row>
    <row r="49" spans="2:13" ht="27.75" customHeight="1" x14ac:dyDescent="0.15">
      <c r="B49" s="1227"/>
      <c r="C49" s="1228"/>
      <c r="D49" s="106"/>
      <c r="E49" s="1229" t="s">
        <v>39</v>
      </c>
      <c r="F49" s="1229"/>
      <c r="G49" s="1229"/>
      <c r="H49" s="1230"/>
      <c r="I49" s="358" t="s">
        <v>488</v>
      </c>
      <c r="J49" s="359" t="s">
        <v>488</v>
      </c>
      <c r="K49" s="359" t="s">
        <v>488</v>
      </c>
      <c r="L49" s="359" t="s">
        <v>488</v>
      </c>
      <c r="M49" s="360" t="s">
        <v>488</v>
      </c>
    </row>
    <row r="50" spans="2:13" ht="27.75" customHeight="1" x14ac:dyDescent="0.15">
      <c r="B50" s="1223" t="s">
        <v>40</v>
      </c>
      <c r="C50" s="1224"/>
      <c r="D50" s="109"/>
      <c r="E50" s="1229" t="s">
        <v>41</v>
      </c>
      <c r="F50" s="1229"/>
      <c r="G50" s="1229"/>
      <c r="H50" s="1230"/>
      <c r="I50" s="358">
        <v>38134</v>
      </c>
      <c r="J50" s="359">
        <v>37810</v>
      </c>
      <c r="K50" s="359">
        <v>41707</v>
      </c>
      <c r="L50" s="359">
        <v>45373</v>
      </c>
      <c r="M50" s="360">
        <v>47633</v>
      </c>
    </row>
    <row r="51" spans="2:13" ht="27.75" customHeight="1" x14ac:dyDescent="0.15">
      <c r="B51" s="1225"/>
      <c r="C51" s="1226"/>
      <c r="D51" s="106"/>
      <c r="E51" s="1229" t="s">
        <v>42</v>
      </c>
      <c r="F51" s="1229"/>
      <c r="G51" s="1229"/>
      <c r="H51" s="1230"/>
      <c r="I51" s="358">
        <v>21198</v>
      </c>
      <c r="J51" s="359">
        <v>18128</v>
      </c>
      <c r="K51" s="359">
        <v>22740</v>
      </c>
      <c r="L51" s="359">
        <v>20023</v>
      </c>
      <c r="M51" s="360">
        <v>18098</v>
      </c>
    </row>
    <row r="52" spans="2:13" ht="27.75" customHeight="1" x14ac:dyDescent="0.15">
      <c r="B52" s="1227"/>
      <c r="C52" s="1228"/>
      <c r="D52" s="106"/>
      <c r="E52" s="1229" t="s">
        <v>43</v>
      </c>
      <c r="F52" s="1229"/>
      <c r="G52" s="1229"/>
      <c r="H52" s="1230"/>
      <c r="I52" s="358">
        <v>96171</v>
      </c>
      <c r="J52" s="359">
        <v>95989</v>
      </c>
      <c r="K52" s="359">
        <v>96027</v>
      </c>
      <c r="L52" s="359">
        <v>93170</v>
      </c>
      <c r="M52" s="360">
        <v>88425</v>
      </c>
    </row>
    <row r="53" spans="2:13" ht="27.75" customHeight="1" thickBot="1" x14ac:dyDescent="0.2">
      <c r="B53" s="1231" t="s">
        <v>19</v>
      </c>
      <c r="C53" s="1232"/>
      <c r="D53" s="110"/>
      <c r="E53" s="1233" t="s">
        <v>44</v>
      </c>
      <c r="F53" s="1233"/>
      <c r="G53" s="1233"/>
      <c r="H53" s="1234"/>
      <c r="I53" s="361">
        <v>-75515</v>
      </c>
      <c r="J53" s="362">
        <v>-77591</v>
      </c>
      <c r="K53" s="362">
        <v>-90306</v>
      </c>
      <c r="L53" s="362">
        <v>-94244</v>
      </c>
      <c r="M53" s="363">
        <v>-95895</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hgjJqBEjwdanmA+pCrSOChuKHDYbseDMk07yOu78RpqMukMbTEoVPW9COjtlxXlZs1ZXy4zp2YX5t033HKr1iQ==" saltValue="eKT5Ll52VUaG8YLbAqCAR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76"/>
  <sheetViews>
    <sheetView showGridLines="0" zoomScaleNormal="100" zoomScaleSheetLayoutView="100" workbookViewId="0"/>
  </sheetViews>
  <sheetFormatPr defaultColWidth="0" defaultRowHeight="13.5" customHeight="1" zeroHeight="1" x14ac:dyDescent="0.15"/>
  <cols>
    <col min="1" max="1" width="8.125" style="1" customWidth="1"/>
    <col min="2" max="2" width="16.375" style="1" customWidth="1"/>
    <col min="3" max="5" width="26.125" style="1" customWidth="1"/>
    <col min="6" max="8" width="24.1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50" t="s">
        <v>46</v>
      </c>
      <c r="D55" s="1250"/>
      <c r="E55" s="1251"/>
      <c r="F55" s="122">
        <v>17017</v>
      </c>
      <c r="G55" s="122">
        <v>15983</v>
      </c>
      <c r="H55" s="123">
        <v>16932</v>
      </c>
    </row>
    <row r="56" spans="2:8" ht="52.5" customHeight="1" x14ac:dyDescent="0.15">
      <c r="B56" s="124"/>
      <c r="C56" s="1252" t="s">
        <v>47</v>
      </c>
      <c r="D56" s="1252"/>
      <c r="E56" s="1253"/>
      <c r="F56" s="125">
        <v>2531</v>
      </c>
      <c r="G56" s="125">
        <v>2531</v>
      </c>
      <c r="H56" s="126">
        <v>2531</v>
      </c>
    </row>
    <row r="57" spans="2:8" ht="53.25" customHeight="1" x14ac:dyDescent="0.15">
      <c r="B57" s="124"/>
      <c r="C57" s="1254" t="s">
        <v>48</v>
      </c>
      <c r="D57" s="1254"/>
      <c r="E57" s="1255"/>
      <c r="F57" s="127">
        <v>15523</v>
      </c>
      <c r="G57" s="127">
        <v>19934</v>
      </c>
      <c r="H57" s="128">
        <v>21594</v>
      </c>
    </row>
    <row r="58" spans="2:8" ht="45.75" customHeight="1" x14ac:dyDescent="0.15">
      <c r="B58" s="129"/>
      <c r="C58" s="1242" t="s">
        <v>561</v>
      </c>
      <c r="D58" s="1243"/>
      <c r="E58" s="1244"/>
      <c r="F58" s="130">
        <v>12826</v>
      </c>
      <c r="G58" s="130">
        <v>17354</v>
      </c>
      <c r="H58" s="131">
        <v>18864</v>
      </c>
    </row>
    <row r="59" spans="2:8" ht="45.75" customHeight="1" x14ac:dyDescent="0.15">
      <c r="B59" s="129"/>
      <c r="C59" s="1242" t="s">
        <v>562</v>
      </c>
      <c r="D59" s="1243"/>
      <c r="E59" s="1244"/>
      <c r="F59" s="130">
        <v>1100</v>
      </c>
      <c r="G59" s="130">
        <v>826</v>
      </c>
      <c r="H59" s="131">
        <v>832</v>
      </c>
    </row>
    <row r="60" spans="2:8" ht="45.75" customHeight="1" x14ac:dyDescent="0.15">
      <c r="B60" s="129"/>
      <c r="C60" s="1242" t="s">
        <v>563</v>
      </c>
      <c r="D60" s="1243"/>
      <c r="E60" s="1244"/>
      <c r="F60" s="130">
        <v>588</v>
      </c>
      <c r="G60" s="130">
        <v>580</v>
      </c>
      <c r="H60" s="131">
        <v>572</v>
      </c>
    </row>
    <row r="61" spans="2:8" ht="45.75" customHeight="1" x14ac:dyDescent="0.15">
      <c r="B61" s="129"/>
      <c r="C61" s="1242" t="s">
        <v>565</v>
      </c>
      <c r="D61" s="1243"/>
      <c r="E61" s="1244"/>
      <c r="F61" s="130">
        <v>214</v>
      </c>
      <c r="G61" s="130">
        <v>319</v>
      </c>
      <c r="H61" s="131">
        <v>428</v>
      </c>
    </row>
    <row r="62" spans="2:8" ht="45.75" customHeight="1" thickBot="1" x14ac:dyDescent="0.2">
      <c r="B62" s="132"/>
      <c r="C62" s="1245" t="s">
        <v>566</v>
      </c>
      <c r="D62" s="1246"/>
      <c r="E62" s="1247"/>
      <c r="F62" s="133">
        <v>262</v>
      </c>
      <c r="G62" s="133">
        <v>291</v>
      </c>
      <c r="H62" s="134">
        <v>302</v>
      </c>
    </row>
    <row r="63" spans="2:8" ht="52.5" customHeight="1" thickBot="1" x14ac:dyDescent="0.2">
      <c r="B63" s="135"/>
      <c r="C63" s="1248" t="s">
        <v>49</v>
      </c>
      <c r="D63" s="1248"/>
      <c r="E63" s="1249"/>
      <c r="F63" s="136">
        <v>35071</v>
      </c>
      <c r="G63" s="136">
        <v>38448</v>
      </c>
      <c r="H63" s="137">
        <v>41058</v>
      </c>
    </row>
    <row r="64" spans="2:8"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sheetData>
  <sheetProtection algorithmName="SHA-512" hashValue="D0ZfcDsk4rFEyzJ2l6m7qluGpzWq0epLjOyQgma0QK3uU/UBfn5LGTuk7cqLYXmv2HftV274o1Lu+V0hCwjD3w==" saltValue="1QNEG7567nz3iY5MbZFqW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567</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568</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9" t="s">
        <v>569</v>
      </c>
      <c r="AO43" s="1270"/>
      <c r="AP43" s="1270"/>
      <c r="AQ43" s="1270"/>
      <c r="AR43" s="1270"/>
      <c r="AS43" s="1270"/>
      <c r="AT43" s="1270"/>
      <c r="AU43" s="1270"/>
      <c r="AV43" s="1270"/>
      <c r="AW43" s="1270"/>
      <c r="AX43" s="1270"/>
      <c r="AY43" s="1270"/>
      <c r="AZ43" s="1270"/>
      <c r="BA43" s="1270"/>
      <c r="BB43" s="1270"/>
      <c r="BC43" s="1270"/>
      <c r="BD43" s="1270"/>
      <c r="BE43" s="1270"/>
      <c r="BF43" s="1270"/>
      <c r="BG43" s="1270"/>
      <c r="BH43" s="1270"/>
      <c r="BI43" s="1270"/>
      <c r="BJ43" s="1270"/>
      <c r="BK43" s="1270"/>
      <c r="BL43" s="1270"/>
      <c r="BM43" s="1270"/>
      <c r="BN43" s="1270"/>
      <c r="BO43" s="1270"/>
      <c r="BP43" s="1270"/>
      <c r="BQ43" s="1270"/>
      <c r="BR43" s="1270"/>
      <c r="BS43" s="1270"/>
      <c r="BT43" s="1270"/>
      <c r="BU43" s="1270"/>
      <c r="BV43" s="1270"/>
      <c r="BW43" s="1270"/>
      <c r="BX43" s="1270"/>
      <c r="BY43" s="1270"/>
      <c r="BZ43" s="1270"/>
      <c r="CA43" s="1270"/>
      <c r="CB43" s="1270"/>
      <c r="CC43" s="1270"/>
      <c r="CD43" s="1270"/>
      <c r="CE43" s="1270"/>
      <c r="CF43" s="1270"/>
      <c r="CG43" s="1270"/>
      <c r="CH43" s="1270"/>
      <c r="CI43" s="1270"/>
      <c r="CJ43" s="1270"/>
      <c r="CK43" s="1270"/>
      <c r="CL43" s="1270"/>
      <c r="CM43" s="1270"/>
      <c r="CN43" s="1270"/>
      <c r="CO43" s="1270"/>
      <c r="CP43" s="1270"/>
      <c r="CQ43" s="1270"/>
      <c r="CR43" s="1270"/>
      <c r="CS43" s="1270"/>
      <c r="CT43" s="1270"/>
      <c r="CU43" s="1270"/>
      <c r="CV43" s="1270"/>
      <c r="CW43" s="1270"/>
      <c r="CX43" s="1270"/>
      <c r="CY43" s="1270"/>
      <c r="CZ43" s="1270"/>
      <c r="DA43" s="1270"/>
      <c r="DB43" s="1270"/>
      <c r="DC43" s="1271"/>
    </row>
    <row r="44" spans="2:109" x14ac:dyDescent="0.15">
      <c r="B44" s="372"/>
      <c r="AN44" s="1272"/>
      <c r="AO44" s="1273"/>
      <c r="AP44" s="1273"/>
      <c r="AQ44" s="1273"/>
      <c r="AR44" s="1273"/>
      <c r="AS44" s="1273"/>
      <c r="AT44" s="1273"/>
      <c r="AU44" s="1273"/>
      <c r="AV44" s="1273"/>
      <c r="AW44" s="1273"/>
      <c r="AX44" s="1273"/>
      <c r="AY44" s="1273"/>
      <c r="AZ44" s="1273"/>
      <c r="BA44" s="1273"/>
      <c r="BB44" s="1273"/>
      <c r="BC44" s="1273"/>
      <c r="BD44" s="1273"/>
      <c r="BE44" s="1273"/>
      <c r="BF44" s="1273"/>
      <c r="BG44" s="1273"/>
      <c r="BH44" s="1273"/>
      <c r="BI44" s="1273"/>
      <c r="BJ44" s="1273"/>
      <c r="BK44" s="1273"/>
      <c r="BL44" s="1273"/>
      <c r="BM44" s="1273"/>
      <c r="BN44" s="1273"/>
      <c r="BO44" s="1273"/>
      <c r="BP44" s="1273"/>
      <c r="BQ44" s="1273"/>
      <c r="BR44" s="1273"/>
      <c r="BS44" s="1273"/>
      <c r="BT44" s="1273"/>
      <c r="BU44" s="1273"/>
      <c r="BV44" s="1273"/>
      <c r="BW44" s="1273"/>
      <c r="BX44" s="1273"/>
      <c r="BY44" s="1273"/>
      <c r="BZ44" s="1273"/>
      <c r="CA44" s="1273"/>
      <c r="CB44" s="1273"/>
      <c r="CC44" s="1273"/>
      <c r="CD44" s="1273"/>
      <c r="CE44" s="1273"/>
      <c r="CF44" s="1273"/>
      <c r="CG44" s="1273"/>
      <c r="CH44" s="1273"/>
      <c r="CI44" s="1273"/>
      <c r="CJ44" s="1273"/>
      <c r="CK44" s="1273"/>
      <c r="CL44" s="1273"/>
      <c r="CM44" s="1273"/>
      <c r="CN44" s="1273"/>
      <c r="CO44" s="1273"/>
      <c r="CP44" s="1273"/>
      <c r="CQ44" s="1273"/>
      <c r="CR44" s="1273"/>
      <c r="CS44" s="1273"/>
      <c r="CT44" s="1273"/>
      <c r="CU44" s="1273"/>
      <c r="CV44" s="1273"/>
      <c r="CW44" s="1273"/>
      <c r="CX44" s="1273"/>
      <c r="CY44" s="1273"/>
      <c r="CZ44" s="1273"/>
      <c r="DA44" s="1273"/>
      <c r="DB44" s="1273"/>
      <c r="DC44" s="1274"/>
    </row>
    <row r="45" spans="2:109" x14ac:dyDescent="0.15">
      <c r="B45" s="372"/>
      <c r="AN45" s="1272"/>
      <c r="AO45" s="1273"/>
      <c r="AP45" s="1273"/>
      <c r="AQ45" s="1273"/>
      <c r="AR45" s="1273"/>
      <c r="AS45" s="1273"/>
      <c r="AT45" s="1273"/>
      <c r="AU45" s="1273"/>
      <c r="AV45" s="1273"/>
      <c r="AW45" s="1273"/>
      <c r="AX45" s="1273"/>
      <c r="AY45" s="1273"/>
      <c r="AZ45" s="1273"/>
      <c r="BA45" s="1273"/>
      <c r="BB45" s="1273"/>
      <c r="BC45" s="1273"/>
      <c r="BD45" s="1273"/>
      <c r="BE45" s="1273"/>
      <c r="BF45" s="1273"/>
      <c r="BG45" s="1273"/>
      <c r="BH45" s="1273"/>
      <c r="BI45" s="1273"/>
      <c r="BJ45" s="1273"/>
      <c r="BK45" s="1273"/>
      <c r="BL45" s="1273"/>
      <c r="BM45" s="1273"/>
      <c r="BN45" s="1273"/>
      <c r="BO45" s="1273"/>
      <c r="BP45" s="1273"/>
      <c r="BQ45" s="1273"/>
      <c r="BR45" s="1273"/>
      <c r="BS45" s="1273"/>
      <c r="BT45" s="1273"/>
      <c r="BU45" s="1273"/>
      <c r="BV45" s="1273"/>
      <c r="BW45" s="1273"/>
      <c r="BX45" s="1273"/>
      <c r="BY45" s="1273"/>
      <c r="BZ45" s="1273"/>
      <c r="CA45" s="1273"/>
      <c r="CB45" s="1273"/>
      <c r="CC45" s="1273"/>
      <c r="CD45" s="1273"/>
      <c r="CE45" s="1273"/>
      <c r="CF45" s="1273"/>
      <c r="CG45" s="1273"/>
      <c r="CH45" s="1273"/>
      <c r="CI45" s="1273"/>
      <c r="CJ45" s="1273"/>
      <c r="CK45" s="1273"/>
      <c r="CL45" s="1273"/>
      <c r="CM45" s="1273"/>
      <c r="CN45" s="1273"/>
      <c r="CO45" s="1273"/>
      <c r="CP45" s="1273"/>
      <c r="CQ45" s="1273"/>
      <c r="CR45" s="1273"/>
      <c r="CS45" s="1273"/>
      <c r="CT45" s="1273"/>
      <c r="CU45" s="1273"/>
      <c r="CV45" s="1273"/>
      <c r="CW45" s="1273"/>
      <c r="CX45" s="1273"/>
      <c r="CY45" s="1273"/>
      <c r="CZ45" s="1273"/>
      <c r="DA45" s="1273"/>
      <c r="DB45" s="1273"/>
      <c r="DC45" s="1274"/>
    </row>
    <row r="46" spans="2:109" x14ac:dyDescent="0.15">
      <c r="B46" s="372"/>
      <c r="AN46" s="1272"/>
      <c r="AO46" s="1273"/>
      <c r="AP46" s="1273"/>
      <c r="AQ46" s="1273"/>
      <c r="AR46" s="1273"/>
      <c r="AS46" s="1273"/>
      <c r="AT46" s="1273"/>
      <c r="AU46" s="1273"/>
      <c r="AV46" s="1273"/>
      <c r="AW46" s="1273"/>
      <c r="AX46" s="1273"/>
      <c r="AY46" s="1273"/>
      <c r="AZ46" s="1273"/>
      <c r="BA46" s="1273"/>
      <c r="BB46" s="1273"/>
      <c r="BC46" s="1273"/>
      <c r="BD46" s="1273"/>
      <c r="BE46" s="1273"/>
      <c r="BF46" s="1273"/>
      <c r="BG46" s="1273"/>
      <c r="BH46" s="1273"/>
      <c r="BI46" s="1273"/>
      <c r="BJ46" s="1273"/>
      <c r="BK46" s="1273"/>
      <c r="BL46" s="1273"/>
      <c r="BM46" s="1273"/>
      <c r="BN46" s="1273"/>
      <c r="BO46" s="1273"/>
      <c r="BP46" s="1273"/>
      <c r="BQ46" s="1273"/>
      <c r="BR46" s="1273"/>
      <c r="BS46" s="1273"/>
      <c r="BT46" s="1273"/>
      <c r="BU46" s="1273"/>
      <c r="BV46" s="1273"/>
      <c r="BW46" s="1273"/>
      <c r="BX46" s="1273"/>
      <c r="BY46" s="1273"/>
      <c r="BZ46" s="1273"/>
      <c r="CA46" s="1273"/>
      <c r="CB46" s="1273"/>
      <c r="CC46" s="1273"/>
      <c r="CD46" s="1273"/>
      <c r="CE46" s="1273"/>
      <c r="CF46" s="1273"/>
      <c r="CG46" s="1273"/>
      <c r="CH46" s="1273"/>
      <c r="CI46" s="1273"/>
      <c r="CJ46" s="1273"/>
      <c r="CK46" s="1273"/>
      <c r="CL46" s="1273"/>
      <c r="CM46" s="1273"/>
      <c r="CN46" s="1273"/>
      <c r="CO46" s="1273"/>
      <c r="CP46" s="1273"/>
      <c r="CQ46" s="1273"/>
      <c r="CR46" s="1273"/>
      <c r="CS46" s="1273"/>
      <c r="CT46" s="1273"/>
      <c r="CU46" s="1273"/>
      <c r="CV46" s="1273"/>
      <c r="CW46" s="1273"/>
      <c r="CX46" s="1273"/>
      <c r="CY46" s="1273"/>
      <c r="CZ46" s="1273"/>
      <c r="DA46" s="1273"/>
      <c r="DB46" s="1273"/>
      <c r="DC46" s="1274"/>
    </row>
    <row r="47" spans="2:109" x14ac:dyDescent="0.15">
      <c r="B47" s="372"/>
      <c r="AN47" s="1275"/>
      <c r="AO47" s="1276"/>
      <c r="AP47" s="1276"/>
      <c r="AQ47" s="1276"/>
      <c r="AR47" s="1276"/>
      <c r="AS47" s="1276"/>
      <c r="AT47" s="1276"/>
      <c r="AU47" s="1276"/>
      <c r="AV47" s="1276"/>
      <c r="AW47" s="1276"/>
      <c r="AX47" s="1276"/>
      <c r="AY47" s="1276"/>
      <c r="AZ47" s="1276"/>
      <c r="BA47" s="1276"/>
      <c r="BB47" s="1276"/>
      <c r="BC47" s="1276"/>
      <c r="BD47" s="1276"/>
      <c r="BE47" s="1276"/>
      <c r="BF47" s="1276"/>
      <c r="BG47" s="1276"/>
      <c r="BH47" s="1276"/>
      <c r="BI47" s="1276"/>
      <c r="BJ47" s="1276"/>
      <c r="BK47" s="1276"/>
      <c r="BL47" s="1276"/>
      <c r="BM47" s="1276"/>
      <c r="BN47" s="1276"/>
      <c r="BO47" s="1276"/>
      <c r="BP47" s="1276"/>
      <c r="BQ47" s="1276"/>
      <c r="BR47" s="1276"/>
      <c r="BS47" s="1276"/>
      <c r="BT47" s="1276"/>
      <c r="BU47" s="1276"/>
      <c r="BV47" s="1276"/>
      <c r="BW47" s="1276"/>
      <c r="BX47" s="1276"/>
      <c r="BY47" s="1276"/>
      <c r="BZ47" s="1276"/>
      <c r="CA47" s="1276"/>
      <c r="CB47" s="1276"/>
      <c r="CC47" s="1276"/>
      <c r="CD47" s="1276"/>
      <c r="CE47" s="1276"/>
      <c r="CF47" s="1276"/>
      <c r="CG47" s="1276"/>
      <c r="CH47" s="1276"/>
      <c r="CI47" s="1276"/>
      <c r="CJ47" s="1276"/>
      <c r="CK47" s="1276"/>
      <c r="CL47" s="1276"/>
      <c r="CM47" s="1276"/>
      <c r="CN47" s="1276"/>
      <c r="CO47" s="1276"/>
      <c r="CP47" s="1276"/>
      <c r="CQ47" s="1276"/>
      <c r="CR47" s="1276"/>
      <c r="CS47" s="1276"/>
      <c r="CT47" s="1276"/>
      <c r="CU47" s="1276"/>
      <c r="CV47" s="1276"/>
      <c r="CW47" s="1276"/>
      <c r="CX47" s="1276"/>
      <c r="CY47" s="1276"/>
      <c r="CZ47" s="1276"/>
      <c r="DA47" s="1276"/>
      <c r="DB47" s="1276"/>
      <c r="DC47" s="1277"/>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570</v>
      </c>
    </row>
    <row r="50" spans="1:109" x14ac:dyDescent="0.15">
      <c r="B50" s="372"/>
      <c r="G50" s="1262"/>
      <c r="H50" s="1262"/>
      <c r="I50" s="1262"/>
      <c r="J50" s="1262"/>
      <c r="K50" s="382"/>
      <c r="L50" s="382"/>
      <c r="M50" s="383"/>
      <c r="N50" s="383"/>
      <c r="AN50" s="1265"/>
      <c r="AO50" s="1266"/>
      <c r="AP50" s="1266"/>
      <c r="AQ50" s="1266"/>
      <c r="AR50" s="1266"/>
      <c r="AS50" s="1266"/>
      <c r="AT50" s="1266"/>
      <c r="AU50" s="1266"/>
      <c r="AV50" s="1266"/>
      <c r="AW50" s="1266"/>
      <c r="AX50" s="1266"/>
      <c r="AY50" s="1266"/>
      <c r="AZ50" s="1266"/>
      <c r="BA50" s="1266"/>
      <c r="BB50" s="1266"/>
      <c r="BC50" s="1266"/>
      <c r="BD50" s="1266"/>
      <c r="BE50" s="1266"/>
      <c r="BF50" s="1266"/>
      <c r="BG50" s="1266"/>
      <c r="BH50" s="1266"/>
      <c r="BI50" s="1266"/>
      <c r="BJ50" s="1266"/>
      <c r="BK50" s="1266"/>
      <c r="BL50" s="1266"/>
      <c r="BM50" s="1266"/>
      <c r="BN50" s="1266"/>
      <c r="BO50" s="1267"/>
      <c r="BP50" s="1261" t="s">
        <v>526</v>
      </c>
      <c r="BQ50" s="1261"/>
      <c r="BR50" s="1261"/>
      <c r="BS50" s="1261"/>
      <c r="BT50" s="1261"/>
      <c r="BU50" s="1261"/>
      <c r="BV50" s="1261"/>
      <c r="BW50" s="1261"/>
      <c r="BX50" s="1261" t="s">
        <v>527</v>
      </c>
      <c r="BY50" s="1261"/>
      <c r="BZ50" s="1261"/>
      <c r="CA50" s="1261"/>
      <c r="CB50" s="1261"/>
      <c r="CC50" s="1261"/>
      <c r="CD50" s="1261"/>
      <c r="CE50" s="1261"/>
      <c r="CF50" s="1261" t="s">
        <v>528</v>
      </c>
      <c r="CG50" s="1261"/>
      <c r="CH50" s="1261"/>
      <c r="CI50" s="1261"/>
      <c r="CJ50" s="1261"/>
      <c r="CK50" s="1261"/>
      <c r="CL50" s="1261"/>
      <c r="CM50" s="1261"/>
      <c r="CN50" s="1261" t="s">
        <v>529</v>
      </c>
      <c r="CO50" s="1261"/>
      <c r="CP50" s="1261"/>
      <c r="CQ50" s="1261"/>
      <c r="CR50" s="1261"/>
      <c r="CS50" s="1261"/>
      <c r="CT50" s="1261"/>
      <c r="CU50" s="1261"/>
      <c r="CV50" s="1261" t="s">
        <v>530</v>
      </c>
      <c r="CW50" s="1261"/>
      <c r="CX50" s="1261"/>
      <c r="CY50" s="1261"/>
      <c r="CZ50" s="1261"/>
      <c r="DA50" s="1261"/>
      <c r="DB50" s="1261"/>
      <c r="DC50" s="1261"/>
    </row>
    <row r="51" spans="1:109" ht="13.5" customHeight="1" x14ac:dyDescent="0.15">
      <c r="B51" s="372"/>
      <c r="G51" s="1264"/>
      <c r="H51" s="1264"/>
      <c r="I51" s="1278"/>
      <c r="J51" s="1278"/>
      <c r="K51" s="1263"/>
      <c r="L51" s="1263"/>
      <c r="M51" s="1263"/>
      <c r="N51" s="1263"/>
      <c r="AM51" s="381"/>
      <c r="AN51" s="1259" t="s">
        <v>571</v>
      </c>
      <c r="AO51" s="1259"/>
      <c r="AP51" s="1259"/>
      <c r="AQ51" s="1259"/>
      <c r="AR51" s="1259"/>
      <c r="AS51" s="1259"/>
      <c r="AT51" s="1259"/>
      <c r="AU51" s="1259"/>
      <c r="AV51" s="1259"/>
      <c r="AW51" s="1259"/>
      <c r="AX51" s="1259"/>
      <c r="AY51" s="1259"/>
      <c r="AZ51" s="1259"/>
      <c r="BA51" s="1259"/>
      <c r="BB51" s="1259" t="s">
        <v>572</v>
      </c>
      <c r="BC51" s="1259"/>
      <c r="BD51" s="1259"/>
      <c r="BE51" s="1259"/>
      <c r="BF51" s="1259"/>
      <c r="BG51" s="1259"/>
      <c r="BH51" s="1259"/>
      <c r="BI51" s="1259"/>
      <c r="BJ51" s="1259"/>
      <c r="BK51" s="1259"/>
      <c r="BL51" s="1259"/>
      <c r="BM51" s="1259"/>
      <c r="BN51" s="1259"/>
      <c r="BO51" s="1259"/>
      <c r="BP51" s="1268"/>
      <c r="BQ51" s="1256"/>
      <c r="BR51" s="1256"/>
      <c r="BS51" s="1256"/>
      <c r="BT51" s="1256"/>
      <c r="BU51" s="1256"/>
      <c r="BV51" s="1256"/>
      <c r="BW51" s="1256"/>
      <c r="BX51" s="1256"/>
      <c r="BY51" s="1256"/>
      <c r="BZ51" s="1256"/>
      <c r="CA51" s="1256"/>
      <c r="CB51" s="1256"/>
      <c r="CC51" s="1256"/>
      <c r="CD51" s="1256"/>
      <c r="CE51" s="1256"/>
      <c r="CF51" s="1256"/>
      <c r="CG51" s="1256"/>
      <c r="CH51" s="1256"/>
      <c r="CI51" s="1256"/>
      <c r="CJ51" s="1256"/>
      <c r="CK51" s="1256"/>
      <c r="CL51" s="1256"/>
      <c r="CM51" s="1256"/>
      <c r="CN51" s="1256"/>
      <c r="CO51" s="1256"/>
      <c r="CP51" s="1256"/>
      <c r="CQ51" s="1256"/>
      <c r="CR51" s="1256"/>
      <c r="CS51" s="1256"/>
      <c r="CT51" s="1256"/>
      <c r="CU51" s="1256"/>
      <c r="CV51" s="1256"/>
      <c r="CW51" s="1256"/>
      <c r="CX51" s="1256"/>
      <c r="CY51" s="1256"/>
      <c r="CZ51" s="1256"/>
      <c r="DA51" s="1256"/>
      <c r="DB51" s="1256"/>
      <c r="DC51" s="1256"/>
    </row>
    <row r="52" spans="1:109" x14ac:dyDescent="0.15">
      <c r="B52" s="372"/>
      <c r="G52" s="1264"/>
      <c r="H52" s="1264"/>
      <c r="I52" s="1278"/>
      <c r="J52" s="1278"/>
      <c r="K52" s="1263"/>
      <c r="L52" s="1263"/>
      <c r="M52" s="1263"/>
      <c r="N52" s="1263"/>
      <c r="AM52" s="381"/>
      <c r="AN52" s="1259"/>
      <c r="AO52" s="1259"/>
      <c r="AP52" s="1259"/>
      <c r="AQ52" s="1259"/>
      <c r="AR52" s="1259"/>
      <c r="AS52" s="1259"/>
      <c r="AT52" s="1259"/>
      <c r="AU52" s="1259"/>
      <c r="AV52" s="1259"/>
      <c r="AW52" s="1259"/>
      <c r="AX52" s="1259"/>
      <c r="AY52" s="1259"/>
      <c r="AZ52" s="1259"/>
      <c r="BA52" s="1259"/>
      <c r="BB52" s="1259"/>
      <c r="BC52" s="1259"/>
      <c r="BD52" s="1259"/>
      <c r="BE52" s="1259"/>
      <c r="BF52" s="1259"/>
      <c r="BG52" s="1259"/>
      <c r="BH52" s="1259"/>
      <c r="BI52" s="1259"/>
      <c r="BJ52" s="1259"/>
      <c r="BK52" s="1259"/>
      <c r="BL52" s="1259"/>
      <c r="BM52" s="1259"/>
      <c r="BN52" s="1259"/>
      <c r="BO52" s="1259"/>
      <c r="BP52" s="1256"/>
      <c r="BQ52" s="1256"/>
      <c r="BR52" s="1256"/>
      <c r="BS52" s="1256"/>
      <c r="BT52" s="1256"/>
      <c r="BU52" s="1256"/>
      <c r="BV52" s="1256"/>
      <c r="BW52" s="1256"/>
      <c r="BX52" s="1256"/>
      <c r="BY52" s="1256"/>
      <c r="BZ52" s="1256"/>
      <c r="CA52" s="1256"/>
      <c r="CB52" s="1256"/>
      <c r="CC52" s="1256"/>
      <c r="CD52" s="1256"/>
      <c r="CE52" s="1256"/>
      <c r="CF52" s="1256"/>
      <c r="CG52" s="1256"/>
      <c r="CH52" s="1256"/>
      <c r="CI52" s="1256"/>
      <c r="CJ52" s="1256"/>
      <c r="CK52" s="1256"/>
      <c r="CL52" s="1256"/>
      <c r="CM52" s="1256"/>
      <c r="CN52" s="1256"/>
      <c r="CO52" s="1256"/>
      <c r="CP52" s="1256"/>
      <c r="CQ52" s="1256"/>
      <c r="CR52" s="1256"/>
      <c r="CS52" s="1256"/>
      <c r="CT52" s="1256"/>
      <c r="CU52" s="1256"/>
      <c r="CV52" s="1256"/>
      <c r="CW52" s="1256"/>
      <c r="CX52" s="1256"/>
      <c r="CY52" s="1256"/>
      <c r="CZ52" s="1256"/>
      <c r="DA52" s="1256"/>
      <c r="DB52" s="1256"/>
      <c r="DC52" s="1256"/>
    </row>
    <row r="53" spans="1:109" x14ac:dyDescent="0.15">
      <c r="A53" s="380"/>
      <c r="B53" s="372"/>
      <c r="G53" s="1264"/>
      <c r="H53" s="1264"/>
      <c r="I53" s="1262"/>
      <c r="J53" s="1262"/>
      <c r="K53" s="1263"/>
      <c r="L53" s="1263"/>
      <c r="M53" s="1263"/>
      <c r="N53" s="1263"/>
      <c r="AM53" s="381"/>
      <c r="AN53" s="1259"/>
      <c r="AO53" s="1259"/>
      <c r="AP53" s="1259"/>
      <c r="AQ53" s="1259"/>
      <c r="AR53" s="1259"/>
      <c r="AS53" s="1259"/>
      <c r="AT53" s="1259"/>
      <c r="AU53" s="1259"/>
      <c r="AV53" s="1259"/>
      <c r="AW53" s="1259"/>
      <c r="AX53" s="1259"/>
      <c r="AY53" s="1259"/>
      <c r="AZ53" s="1259"/>
      <c r="BA53" s="1259"/>
      <c r="BB53" s="1259" t="s">
        <v>573</v>
      </c>
      <c r="BC53" s="1259"/>
      <c r="BD53" s="1259"/>
      <c r="BE53" s="1259"/>
      <c r="BF53" s="1259"/>
      <c r="BG53" s="1259"/>
      <c r="BH53" s="1259"/>
      <c r="BI53" s="1259"/>
      <c r="BJ53" s="1259"/>
      <c r="BK53" s="1259"/>
      <c r="BL53" s="1259"/>
      <c r="BM53" s="1259"/>
      <c r="BN53" s="1259"/>
      <c r="BO53" s="1259"/>
      <c r="BP53" s="1268"/>
      <c r="BQ53" s="1256"/>
      <c r="BR53" s="1256"/>
      <c r="BS53" s="1256"/>
      <c r="BT53" s="1256"/>
      <c r="BU53" s="1256"/>
      <c r="BV53" s="1256"/>
      <c r="BW53" s="1256"/>
      <c r="BX53" s="1256">
        <v>67.099999999999994</v>
      </c>
      <c r="BY53" s="1256"/>
      <c r="BZ53" s="1256"/>
      <c r="CA53" s="1256"/>
      <c r="CB53" s="1256"/>
      <c r="CC53" s="1256"/>
      <c r="CD53" s="1256"/>
      <c r="CE53" s="1256"/>
      <c r="CF53" s="1256">
        <v>69</v>
      </c>
      <c r="CG53" s="1256"/>
      <c r="CH53" s="1256"/>
      <c r="CI53" s="1256"/>
      <c r="CJ53" s="1256"/>
      <c r="CK53" s="1256"/>
      <c r="CL53" s="1256"/>
      <c r="CM53" s="1256"/>
      <c r="CN53" s="1256">
        <v>67.400000000000006</v>
      </c>
      <c r="CO53" s="1256"/>
      <c r="CP53" s="1256"/>
      <c r="CQ53" s="1256"/>
      <c r="CR53" s="1256"/>
      <c r="CS53" s="1256"/>
      <c r="CT53" s="1256"/>
      <c r="CU53" s="1256"/>
      <c r="CV53" s="1256">
        <v>64.8</v>
      </c>
      <c r="CW53" s="1256"/>
      <c r="CX53" s="1256"/>
      <c r="CY53" s="1256"/>
      <c r="CZ53" s="1256"/>
      <c r="DA53" s="1256"/>
      <c r="DB53" s="1256"/>
      <c r="DC53" s="1256"/>
    </row>
    <row r="54" spans="1:109" x14ac:dyDescent="0.15">
      <c r="A54" s="380"/>
      <c r="B54" s="372"/>
      <c r="G54" s="1264"/>
      <c r="H54" s="1264"/>
      <c r="I54" s="1262"/>
      <c r="J54" s="1262"/>
      <c r="K54" s="1263"/>
      <c r="L54" s="1263"/>
      <c r="M54" s="1263"/>
      <c r="N54" s="1263"/>
      <c r="AM54" s="381"/>
      <c r="AN54" s="1259"/>
      <c r="AO54" s="1259"/>
      <c r="AP54" s="1259"/>
      <c r="AQ54" s="1259"/>
      <c r="AR54" s="1259"/>
      <c r="AS54" s="1259"/>
      <c r="AT54" s="1259"/>
      <c r="AU54" s="1259"/>
      <c r="AV54" s="1259"/>
      <c r="AW54" s="1259"/>
      <c r="AX54" s="1259"/>
      <c r="AY54" s="1259"/>
      <c r="AZ54" s="1259"/>
      <c r="BA54" s="1259"/>
      <c r="BB54" s="1259"/>
      <c r="BC54" s="1259"/>
      <c r="BD54" s="1259"/>
      <c r="BE54" s="1259"/>
      <c r="BF54" s="1259"/>
      <c r="BG54" s="1259"/>
      <c r="BH54" s="1259"/>
      <c r="BI54" s="1259"/>
      <c r="BJ54" s="1259"/>
      <c r="BK54" s="1259"/>
      <c r="BL54" s="1259"/>
      <c r="BM54" s="1259"/>
      <c r="BN54" s="1259"/>
      <c r="BO54" s="1259"/>
      <c r="BP54" s="1256"/>
      <c r="BQ54" s="1256"/>
      <c r="BR54" s="1256"/>
      <c r="BS54" s="1256"/>
      <c r="BT54" s="1256"/>
      <c r="BU54" s="1256"/>
      <c r="BV54" s="1256"/>
      <c r="BW54" s="1256"/>
      <c r="BX54" s="1256"/>
      <c r="BY54" s="1256"/>
      <c r="BZ54" s="1256"/>
      <c r="CA54" s="1256"/>
      <c r="CB54" s="1256"/>
      <c r="CC54" s="1256"/>
      <c r="CD54" s="1256"/>
      <c r="CE54" s="1256"/>
      <c r="CF54" s="1256"/>
      <c r="CG54" s="1256"/>
      <c r="CH54" s="1256"/>
      <c r="CI54" s="1256"/>
      <c r="CJ54" s="1256"/>
      <c r="CK54" s="1256"/>
      <c r="CL54" s="1256"/>
      <c r="CM54" s="1256"/>
      <c r="CN54" s="1256"/>
      <c r="CO54" s="1256"/>
      <c r="CP54" s="1256"/>
      <c r="CQ54" s="1256"/>
      <c r="CR54" s="1256"/>
      <c r="CS54" s="1256"/>
      <c r="CT54" s="1256"/>
      <c r="CU54" s="1256"/>
      <c r="CV54" s="1256"/>
      <c r="CW54" s="1256"/>
      <c r="CX54" s="1256"/>
      <c r="CY54" s="1256"/>
      <c r="CZ54" s="1256"/>
      <c r="DA54" s="1256"/>
      <c r="DB54" s="1256"/>
      <c r="DC54" s="1256"/>
    </row>
    <row r="55" spans="1:109" x14ac:dyDescent="0.15">
      <c r="A55" s="380"/>
      <c r="B55" s="372"/>
      <c r="G55" s="1262"/>
      <c r="H55" s="1262"/>
      <c r="I55" s="1262"/>
      <c r="J55" s="1262"/>
      <c r="K55" s="1263"/>
      <c r="L55" s="1263"/>
      <c r="M55" s="1263"/>
      <c r="N55" s="1263"/>
      <c r="AN55" s="1261" t="s">
        <v>574</v>
      </c>
      <c r="AO55" s="1261"/>
      <c r="AP55" s="1261"/>
      <c r="AQ55" s="1261"/>
      <c r="AR55" s="1261"/>
      <c r="AS55" s="1261"/>
      <c r="AT55" s="1261"/>
      <c r="AU55" s="1261"/>
      <c r="AV55" s="1261"/>
      <c r="AW55" s="1261"/>
      <c r="AX55" s="1261"/>
      <c r="AY55" s="1261"/>
      <c r="AZ55" s="1261"/>
      <c r="BA55" s="1261"/>
      <c r="BB55" s="1259" t="s">
        <v>572</v>
      </c>
      <c r="BC55" s="1259"/>
      <c r="BD55" s="1259"/>
      <c r="BE55" s="1259"/>
      <c r="BF55" s="1259"/>
      <c r="BG55" s="1259"/>
      <c r="BH55" s="1259"/>
      <c r="BI55" s="1259"/>
      <c r="BJ55" s="1259"/>
      <c r="BK55" s="1259"/>
      <c r="BL55" s="1259"/>
      <c r="BM55" s="1259"/>
      <c r="BN55" s="1259"/>
      <c r="BO55" s="1259"/>
      <c r="BP55" s="1268"/>
      <c r="BQ55" s="1256"/>
      <c r="BR55" s="1256"/>
      <c r="BS55" s="1256"/>
      <c r="BT55" s="1256"/>
      <c r="BU55" s="1256"/>
      <c r="BV55" s="1256"/>
      <c r="BW55" s="1256"/>
      <c r="BX55" s="1256">
        <v>31.5</v>
      </c>
      <c r="BY55" s="1256"/>
      <c r="BZ55" s="1256"/>
      <c r="CA55" s="1256"/>
      <c r="CB55" s="1256"/>
      <c r="CC55" s="1256"/>
      <c r="CD55" s="1256"/>
      <c r="CE55" s="1256"/>
      <c r="CF55" s="1256">
        <v>23.4</v>
      </c>
      <c r="CG55" s="1256"/>
      <c r="CH55" s="1256"/>
      <c r="CI55" s="1256"/>
      <c r="CJ55" s="1256"/>
      <c r="CK55" s="1256"/>
      <c r="CL55" s="1256"/>
      <c r="CM55" s="1256"/>
      <c r="CN55" s="1256">
        <v>18.2</v>
      </c>
      <c r="CO55" s="1256"/>
      <c r="CP55" s="1256"/>
      <c r="CQ55" s="1256"/>
      <c r="CR55" s="1256"/>
      <c r="CS55" s="1256"/>
      <c r="CT55" s="1256"/>
      <c r="CU55" s="1256"/>
      <c r="CV55" s="1256">
        <v>17.100000000000001</v>
      </c>
      <c r="CW55" s="1256"/>
      <c r="CX55" s="1256"/>
      <c r="CY55" s="1256"/>
      <c r="CZ55" s="1256"/>
      <c r="DA55" s="1256"/>
      <c r="DB55" s="1256"/>
      <c r="DC55" s="1256"/>
    </row>
    <row r="56" spans="1:109" x14ac:dyDescent="0.15">
      <c r="A56" s="380"/>
      <c r="B56" s="372"/>
      <c r="G56" s="1262"/>
      <c r="H56" s="1262"/>
      <c r="I56" s="1262"/>
      <c r="J56" s="1262"/>
      <c r="K56" s="1263"/>
      <c r="L56" s="1263"/>
      <c r="M56" s="1263"/>
      <c r="N56" s="1263"/>
      <c r="AN56" s="1261"/>
      <c r="AO56" s="1261"/>
      <c r="AP56" s="1261"/>
      <c r="AQ56" s="1261"/>
      <c r="AR56" s="1261"/>
      <c r="AS56" s="1261"/>
      <c r="AT56" s="1261"/>
      <c r="AU56" s="1261"/>
      <c r="AV56" s="1261"/>
      <c r="AW56" s="1261"/>
      <c r="AX56" s="1261"/>
      <c r="AY56" s="1261"/>
      <c r="AZ56" s="1261"/>
      <c r="BA56" s="1261"/>
      <c r="BB56" s="1259"/>
      <c r="BC56" s="1259"/>
      <c r="BD56" s="1259"/>
      <c r="BE56" s="1259"/>
      <c r="BF56" s="1259"/>
      <c r="BG56" s="1259"/>
      <c r="BH56" s="1259"/>
      <c r="BI56" s="1259"/>
      <c r="BJ56" s="1259"/>
      <c r="BK56" s="1259"/>
      <c r="BL56" s="1259"/>
      <c r="BM56" s="1259"/>
      <c r="BN56" s="1259"/>
      <c r="BO56" s="1259"/>
      <c r="BP56" s="1256"/>
      <c r="BQ56" s="1256"/>
      <c r="BR56" s="1256"/>
      <c r="BS56" s="1256"/>
      <c r="BT56" s="1256"/>
      <c r="BU56" s="1256"/>
      <c r="BV56" s="1256"/>
      <c r="BW56" s="1256"/>
      <c r="BX56" s="1256"/>
      <c r="BY56" s="1256"/>
      <c r="BZ56" s="1256"/>
      <c r="CA56" s="1256"/>
      <c r="CB56" s="1256"/>
      <c r="CC56" s="1256"/>
      <c r="CD56" s="1256"/>
      <c r="CE56" s="1256"/>
      <c r="CF56" s="1256"/>
      <c r="CG56" s="1256"/>
      <c r="CH56" s="1256"/>
      <c r="CI56" s="1256"/>
      <c r="CJ56" s="1256"/>
      <c r="CK56" s="1256"/>
      <c r="CL56" s="1256"/>
      <c r="CM56" s="1256"/>
      <c r="CN56" s="1256"/>
      <c r="CO56" s="1256"/>
      <c r="CP56" s="1256"/>
      <c r="CQ56" s="1256"/>
      <c r="CR56" s="1256"/>
      <c r="CS56" s="1256"/>
      <c r="CT56" s="1256"/>
      <c r="CU56" s="1256"/>
      <c r="CV56" s="1256"/>
      <c r="CW56" s="1256"/>
      <c r="CX56" s="1256"/>
      <c r="CY56" s="1256"/>
      <c r="CZ56" s="1256"/>
      <c r="DA56" s="1256"/>
      <c r="DB56" s="1256"/>
      <c r="DC56" s="1256"/>
    </row>
    <row r="57" spans="1:109" s="380" customFormat="1" x14ac:dyDescent="0.15">
      <c r="B57" s="384"/>
      <c r="G57" s="1262"/>
      <c r="H57" s="1262"/>
      <c r="I57" s="1257"/>
      <c r="J57" s="1257"/>
      <c r="K57" s="1263"/>
      <c r="L57" s="1263"/>
      <c r="M57" s="1263"/>
      <c r="N57" s="1263"/>
      <c r="AM57" s="366"/>
      <c r="AN57" s="1261"/>
      <c r="AO57" s="1261"/>
      <c r="AP57" s="1261"/>
      <c r="AQ57" s="1261"/>
      <c r="AR57" s="1261"/>
      <c r="AS57" s="1261"/>
      <c r="AT57" s="1261"/>
      <c r="AU57" s="1261"/>
      <c r="AV57" s="1261"/>
      <c r="AW57" s="1261"/>
      <c r="AX57" s="1261"/>
      <c r="AY57" s="1261"/>
      <c r="AZ57" s="1261"/>
      <c r="BA57" s="1261"/>
      <c r="BB57" s="1259" t="s">
        <v>573</v>
      </c>
      <c r="BC57" s="1259"/>
      <c r="BD57" s="1259"/>
      <c r="BE57" s="1259"/>
      <c r="BF57" s="1259"/>
      <c r="BG57" s="1259"/>
      <c r="BH57" s="1259"/>
      <c r="BI57" s="1259"/>
      <c r="BJ57" s="1259"/>
      <c r="BK57" s="1259"/>
      <c r="BL57" s="1259"/>
      <c r="BM57" s="1259"/>
      <c r="BN57" s="1259"/>
      <c r="BO57" s="1259"/>
      <c r="BP57" s="1268"/>
      <c r="BQ57" s="1256"/>
      <c r="BR57" s="1256"/>
      <c r="BS57" s="1256"/>
      <c r="BT57" s="1256"/>
      <c r="BU57" s="1256"/>
      <c r="BV57" s="1256"/>
      <c r="BW57" s="1256"/>
      <c r="BX57" s="1256">
        <v>62.9</v>
      </c>
      <c r="BY57" s="1256"/>
      <c r="BZ57" s="1256"/>
      <c r="CA57" s="1256"/>
      <c r="CB57" s="1256"/>
      <c r="CC57" s="1256"/>
      <c r="CD57" s="1256"/>
      <c r="CE57" s="1256"/>
      <c r="CF57" s="1256">
        <v>63.9</v>
      </c>
      <c r="CG57" s="1256"/>
      <c r="CH57" s="1256"/>
      <c r="CI57" s="1256"/>
      <c r="CJ57" s="1256"/>
      <c r="CK57" s="1256"/>
      <c r="CL57" s="1256"/>
      <c r="CM57" s="1256"/>
      <c r="CN57" s="1256">
        <v>64.900000000000006</v>
      </c>
      <c r="CO57" s="1256"/>
      <c r="CP57" s="1256"/>
      <c r="CQ57" s="1256"/>
      <c r="CR57" s="1256"/>
      <c r="CS57" s="1256"/>
      <c r="CT57" s="1256"/>
      <c r="CU57" s="1256"/>
      <c r="CV57" s="1256">
        <v>65.8</v>
      </c>
      <c r="CW57" s="1256"/>
      <c r="CX57" s="1256"/>
      <c r="CY57" s="1256"/>
      <c r="CZ57" s="1256"/>
      <c r="DA57" s="1256"/>
      <c r="DB57" s="1256"/>
      <c r="DC57" s="1256"/>
      <c r="DD57" s="385"/>
      <c r="DE57" s="384"/>
    </row>
    <row r="58" spans="1:109" s="380" customFormat="1" x14ac:dyDescent="0.15">
      <c r="A58" s="366"/>
      <c r="B58" s="384"/>
      <c r="G58" s="1262"/>
      <c r="H58" s="1262"/>
      <c r="I58" s="1257"/>
      <c r="J58" s="1257"/>
      <c r="K58" s="1263"/>
      <c r="L58" s="1263"/>
      <c r="M58" s="1263"/>
      <c r="N58" s="1263"/>
      <c r="AM58" s="366"/>
      <c r="AN58" s="1261"/>
      <c r="AO58" s="1261"/>
      <c r="AP58" s="1261"/>
      <c r="AQ58" s="1261"/>
      <c r="AR58" s="1261"/>
      <c r="AS58" s="1261"/>
      <c r="AT58" s="1261"/>
      <c r="AU58" s="1261"/>
      <c r="AV58" s="1261"/>
      <c r="AW58" s="1261"/>
      <c r="AX58" s="1261"/>
      <c r="AY58" s="1261"/>
      <c r="AZ58" s="1261"/>
      <c r="BA58" s="1261"/>
      <c r="BB58" s="1259"/>
      <c r="BC58" s="1259"/>
      <c r="BD58" s="1259"/>
      <c r="BE58" s="1259"/>
      <c r="BF58" s="1259"/>
      <c r="BG58" s="1259"/>
      <c r="BH58" s="1259"/>
      <c r="BI58" s="1259"/>
      <c r="BJ58" s="1259"/>
      <c r="BK58" s="1259"/>
      <c r="BL58" s="1259"/>
      <c r="BM58" s="1259"/>
      <c r="BN58" s="1259"/>
      <c r="BO58" s="1259"/>
      <c r="BP58" s="1256"/>
      <c r="BQ58" s="1256"/>
      <c r="BR58" s="1256"/>
      <c r="BS58" s="1256"/>
      <c r="BT58" s="1256"/>
      <c r="BU58" s="1256"/>
      <c r="BV58" s="1256"/>
      <c r="BW58" s="1256"/>
      <c r="BX58" s="1256"/>
      <c r="BY58" s="1256"/>
      <c r="BZ58" s="1256"/>
      <c r="CA58" s="1256"/>
      <c r="CB58" s="1256"/>
      <c r="CC58" s="1256"/>
      <c r="CD58" s="1256"/>
      <c r="CE58" s="1256"/>
      <c r="CF58" s="1256"/>
      <c r="CG58" s="1256"/>
      <c r="CH58" s="1256"/>
      <c r="CI58" s="1256"/>
      <c r="CJ58" s="1256"/>
      <c r="CK58" s="1256"/>
      <c r="CL58" s="1256"/>
      <c r="CM58" s="1256"/>
      <c r="CN58" s="1256"/>
      <c r="CO58" s="1256"/>
      <c r="CP58" s="1256"/>
      <c r="CQ58" s="1256"/>
      <c r="CR58" s="1256"/>
      <c r="CS58" s="1256"/>
      <c r="CT58" s="1256"/>
      <c r="CU58" s="1256"/>
      <c r="CV58" s="1256"/>
      <c r="CW58" s="1256"/>
      <c r="CX58" s="1256"/>
      <c r="CY58" s="1256"/>
      <c r="CZ58" s="1256"/>
      <c r="DA58" s="1256"/>
      <c r="DB58" s="1256"/>
      <c r="DC58" s="1256"/>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575</v>
      </c>
    </row>
    <row r="64" spans="1:109" x14ac:dyDescent="0.15">
      <c r="B64" s="372"/>
      <c r="G64" s="379"/>
      <c r="I64" s="392"/>
      <c r="J64" s="392"/>
      <c r="K64" s="392"/>
      <c r="L64" s="392"/>
      <c r="M64" s="392"/>
      <c r="N64" s="393"/>
      <c r="AM64" s="379"/>
      <c r="AN64" s="379" t="s">
        <v>568</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9" t="s">
        <v>576</v>
      </c>
      <c r="AO65" s="1270"/>
      <c r="AP65" s="1270"/>
      <c r="AQ65" s="1270"/>
      <c r="AR65" s="1270"/>
      <c r="AS65" s="1270"/>
      <c r="AT65" s="1270"/>
      <c r="AU65" s="1270"/>
      <c r="AV65" s="1270"/>
      <c r="AW65" s="1270"/>
      <c r="AX65" s="1270"/>
      <c r="AY65" s="1270"/>
      <c r="AZ65" s="1270"/>
      <c r="BA65" s="1270"/>
      <c r="BB65" s="1270"/>
      <c r="BC65" s="1270"/>
      <c r="BD65" s="1270"/>
      <c r="BE65" s="1270"/>
      <c r="BF65" s="1270"/>
      <c r="BG65" s="1270"/>
      <c r="BH65" s="1270"/>
      <c r="BI65" s="1270"/>
      <c r="BJ65" s="1270"/>
      <c r="BK65" s="1270"/>
      <c r="BL65" s="1270"/>
      <c r="BM65" s="1270"/>
      <c r="BN65" s="1270"/>
      <c r="BO65" s="1270"/>
      <c r="BP65" s="1270"/>
      <c r="BQ65" s="1270"/>
      <c r="BR65" s="1270"/>
      <c r="BS65" s="1270"/>
      <c r="BT65" s="1270"/>
      <c r="BU65" s="1270"/>
      <c r="BV65" s="1270"/>
      <c r="BW65" s="1270"/>
      <c r="BX65" s="1270"/>
      <c r="BY65" s="1270"/>
      <c r="BZ65" s="1270"/>
      <c r="CA65" s="1270"/>
      <c r="CB65" s="1270"/>
      <c r="CC65" s="1270"/>
      <c r="CD65" s="1270"/>
      <c r="CE65" s="1270"/>
      <c r="CF65" s="1270"/>
      <c r="CG65" s="1270"/>
      <c r="CH65" s="1270"/>
      <c r="CI65" s="1270"/>
      <c r="CJ65" s="1270"/>
      <c r="CK65" s="1270"/>
      <c r="CL65" s="1270"/>
      <c r="CM65" s="1270"/>
      <c r="CN65" s="1270"/>
      <c r="CO65" s="1270"/>
      <c r="CP65" s="1270"/>
      <c r="CQ65" s="1270"/>
      <c r="CR65" s="1270"/>
      <c r="CS65" s="1270"/>
      <c r="CT65" s="1270"/>
      <c r="CU65" s="1270"/>
      <c r="CV65" s="1270"/>
      <c r="CW65" s="1270"/>
      <c r="CX65" s="1270"/>
      <c r="CY65" s="1270"/>
      <c r="CZ65" s="1270"/>
      <c r="DA65" s="1270"/>
      <c r="DB65" s="1270"/>
      <c r="DC65" s="1271"/>
    </row>
    <row r="66" spans="2:107" x14ac:dyDescent="0.15">
      <c r="B66" s="372"/>
      <c r="AN66" s="1272"/>
      <c r="AO66" s="1273"/>
      <c r="AP66" s="1273"/>
      <c r="AQ66" s="1273"/>
      <c r="AR66" s="1273"/>
      <c r="AS66" s="1273"/>
      <c r="AT66" s="1273"/>
      <c r="AU66" s="1273"/>
      <c r="AV66" s="1273"/>
      <c r="AW66" s="1273"/>
      <c r="AX66" s="1273"/>
      <c r="AY66" s="1273"/>
      <c r="AZ66" s="1273"/>
      <c r="BA66" s="1273"/>
      <c r="BB66" s="1273"/>
      <c r="BC66" s="1273"/>
      <c r="BD66" s="1273"/>
      <c r="BE66" s="1273"/>
      <c r="BF66" s="1273"/>
      <c r="BG66" s="1273"/>
      <c r="BH66" s="1273"/>
      <c r="BI66" s="1273"/>
      <c r="BJ66" s="1273"/>
      <c r="BK66" s="1273"/>
      <c r="BL66" s="1273"/>
      <c r="BM66" s="1273"/>
      <c r="BN66" s="1273"/>
      <c r="BO66" s="1273"/>
      <c r="BP66" s="1273"/>
      <c r="BQ66" s="1273"/>
      <c r="BR66" s="1273"/>
      <c r="BS66" s="1273"/>
      <c r="BT66" s="1273"/>
      <c r="BU66" s="1273"/>
      <c r="BV66" s="1273"/>
      <c r="BW66" s="1273"/>
      <c r="BX66" s="1273"/>
      <c r="BY66" s="1273"/>
      <c r="BZ66" s="1273"/>
      <c r="CA66" s="1273"/>
      <c r="CB66" s="1273"/>
      <c r="CC66" s="1273"/>
      <c r="CD66" s="1273"/>
      <c r="CE66" s="1273"/>
      <c r="CF66" s="1273"/>
      <c r="CG66" s="1273"/>
      <c r="CH66" s="1273"/>
      <c r="CI66" s="1273"/>
      <c r="CJ66" s="1273"/>
      <c r="CK66" s="1273"/>
      <c r="CL66" s="1273"/>
      <c r="CM66" s="1273"/>
      <c r="CN66" s="1273"/>
      <c r="CO66" s="1273"/>
      <c r="CP66" s="1273"/>
      <c r="CQ66" s="1273"/>
      <c r="CR66" s="1273"/>
      <c r="CS66" s="1273"/>
      <c r="CT66" s="1273"/>
      <c r="CU66" s="1273"/>
      <c r="CV66" s="1273"/>
      <c r="CW66" s="1273"/>
      <c r="CX66" s="1273"/>
      <c r="CY66" s="1273"/>
      <c r="CZ66" s="1273"/>
      <c r="DA66" s="1273"/>
      <c r="DB66" s="1273"/>
      <c r="DC66" s="1274"/>
    </row>
    <row r="67" spans="2:107" x14ac:dyDescent="0.15">
      <c r="B67" s="372"/>
      <c r="AN67" s="1272"/>
      <c r="AO67" s="1273"/>
      <c r="AP67" s="1273"/>
      <c r="AQ67" s="1273"/>
      <c r="AR67" s="1273"/>
      <c r="AS67" s="1273"/>
      <c r="AT67" s="1273"/>
      <c r="AU67" s="1273"/>
      <c r="AV67" s="1273"/>
      <c r="AW67" s="1273"/>
      <c r="AX67" s="1273"/>
      <c r="AY67" s="1273"/>
      <c r="AZ67" s="1273"/>
      <c r="BA67" s="1273"/>
      <c r="BB67" s="1273"/>
      <c r="BC67" s="1273"/>
      <c r="BD67" s="1273"/>
      <c r="BE67" s="1273"/>
      <c r="BF67" s="1273"/>
      <c r="BG67" s="1273"/>
      <c r="BH67" s="1273"/>
      <c r="BI67" s="1273"/>
      <c r="BJ67" s="1273"/>
      <c r="BK67" s="1273"/>
      <c r="BL67" s="1273"/>
      <c r="BM67" s="1273"/>
      <c r="BN67" s="1273"/>
      <c r="BO67" s="1273"/>
      <c r="BP67" s="1273"/>
      <c r="BQ67" s="1273"/>
      <c r="BR67" s="1273"/>
      <c r="BS67" s="1273"/>
      <c r="BT67" s="1273"/>
      <c r="BU67" s="1273"/>
      <c r="BV67" s="1273"/>
      <c r="BW67" s="1273"/>
      <c r="BX67" s="1273"/>
      <c r="BY67" s="1273"/>
      <c r="BZ67" s="1273"/>
      <c r="CA67" s="1273"/>
      <c r="CB67" s="1273"/>
      <c r="CC67" s="1273"/>
      <c r="CD67" s="1273"/>
      <c r="CE67" s="1273"/>
      <c r="CF67" s="1273"/>
      <c r="CG67" s="1273"/>
      <c r="CH67" s="1273"/>
      <c r="CI67" s="1273"/>
      <c r="CJ67" s="1273"/>
      <c r="CK67" s="1273"/>
      <c r="CL67" s="1273"/>
      <c r="CM67" s="1273"/>
      <c r="CN67" s="1273"/>
      <c r="CO67" s="1273"/>
      <c r="CP67" s="1273"/>
      <c r="CQ67" s="1273"/>
      <c r="CR67" s="1273"/>
      <c r="CS67" s="1273"/>
      <c r="CT67" s="1273"/>
      <c r="CU67" s="1273"/>
      <c r="CV67" s="1273"/>
      <c r="CW67" s="1273"/>
      <c r="CX67" s="1273"/>
      <c r="CY67" s="1273"/>
      <c r="CZ67" s="1273"/>
      <c r="DA67" s="1273"/>
      <c r="DB67" s="1273"/>
      <c r="DC67" s="1274"/>
    </row>
    <row r="68" spans="2:107" x14ac:dyDescent="0.15">
      <c r="B68" s="372"/>
      <c r="AN68" s="1272"/>
      <c r="AO68" s="1273"/>
      <c r="AP68" s="1273"/>
      <c r="AQ68" s="1273"/>
      <c r="AR68" s="1273"/>
      <c r="AS68" s="1273"/>
      <c r="AT68" s="1273"/>
      <c r="AU68" s="1273"/>
      <c r="AV68" s="1273"/>
      <c r="AW68" s="1273"/>
      <c r="AX68" s="1273"/>
      <c r="AY68" s="1273"/>
      <c r="AZ68" s="1273"/>
      <c r="BA68" s="1273"/>
      <c r="BB68" s="1273"/>
      <c r="BC68" s="1273"/>
      <c r="BD68" s="1273"/>
      <c r="BE68" s="1273"/>
      <c r="BF68" s="1273"/>
      <c r="BG68" s="1273"/>
      <c r="BH68" s="1273"/>
      <c r="BI68" s="1273"/>
      <c r="BJ68" s="1273"/>
      <c r="BK68" s="1273"/>
      <c r="BL68" s="1273"/>
      <c r="BM68" s="1273"/>
      <c r="BN68" s="1273"/>
      <c r="BO68" s="1273"/>
      <c r="BP68" s="1273"/>
      <c r="BQ68" s="1273"/>
      <c r="BR68" s="1273"/>
      <c r="BS68" s="1273"/>
      <c r="BT68" s="1273"/>
      <c r="BU68" s="1273"/>
      <c r="BV68" s="1273"/>
      <c r="BW68" s="1273"/>
      <c r="BX68" s="1273"/>
      <c r="BY68" s="1273"/>
      <c r="BZ68" s="1273"/>
      <c r="CA68" s="1273"/>
      <c r="CB68" s="1273"/>
      <c r="CC68" s="1273"/>
      <c r="CD68" s="1273"/>
      <c r="CE68" s="1273"/>
      <c r="CF68" s="1273"/>
      <c r="CG68" s="1273"/>
      <c r="CH68" s="1273"/>
      <c r="CI68" s="1273"/>
      <c r="CJ68" s="1273"/>
      <c r="CK68" s="1273"/>
      <c r="CL68" s="1273"/>
      <c r="CM68" s="1273"/>
      <c r="CN68" s="1273"/>
      <c r="CO68" s="1273"/>
      <c r="CP68" s="1273"/>
      <c r="CQ68" s="1273"/>
      <c r="CR68" s="1273"/>
      <c r="CS68" s="1273"/>
      <c r="CT68" s="1273"/>
      <c r="CU68" s="1273"/>
      <c r="CV68" s="1273"/>
      <c r="CW68" s="1273"/>
      <c r="CX68" s="1273"/>
      <c r="CY68" s="1273"/>
      <c r="CZ68" s="1273"/>
      <c r="DA68" s="1273"/>
      <c r="DB68" s="1273"/>
      <c r="DC68" s="1274"/>
    </row>
    <row r="69" spans="2:107" x14ac:dyDescent="0.15">
      <c r="B69" s="372"/>
      <c r="AN69" s="1275"/>
      <c r="AO69" s="1276"/>
      <c r="AP69" s="1276"/>
      <c r="AQ69" s="1276"/>
      <c r="AR69" s="1276"/>
      <c r="AS69" s="1276"/>
      <c r="AT69" s="1276"/>
      <c r="AU69" s="1276"/>
      <c r="AV69" s="1276"/>
      <c r="AW69" s="1276"/>
      <c r="AX69" s="1276"/>
      <c r="AY69" s="1276"/>
      <c r="AZ69" s="1276"/>
      <c r="BA69" s="1276"/>
      <c r="BB69" s="1276"/>
      <c r="BC69" s="1276"/>
      <c r="BD69" s="1276"/>
      <c r="BE69" s="1276"/>
      <c r="BF69" s="1276"/>
      <c r="BG69" s="1276"/>
      <c r="BH69" s="1276"/>
      <c r="BI69" s="1276"/>
      <c r="BJ69" s="1276"/>
      <c r="BK69" s="1276"/>
      <c r="BL69" s="1276"/>
      <c r="BM69" s="1276"/>
      <c r="BN69" s="1276"/>
      <c r="BO69" s="1276"/>
      <c r="BP69" s="1276"/>
      <c r="BQ69" s="1276"/>
      <c r="BR69" s="1276"/>
      <c r="BS69" s="1276"/>
      <c r="BT69" s="1276"/>
      <c r="BU69" s="1276"/>
      <c r="BV69" s="1276"/>
      <c r="BW69" s="1276"/>
      <c r="BX69" s="1276"/>
      <c r="BY69" s="1276"/>
      <c r="BZ69" s="1276"/>
      <c r="CA69" s="1276"/>
      <c r="CB69" s="1276"/>
      <c r="CC69" s="1276"/>
      <c r="CD69" s="1276"/>
      <c r="CE69" s="1276"/>
      <c r="CF69" s="1276"/>
      <c r="CG69" s="1276"/>
      <c r="CH69" s="1276"/>
      <c r="CI69" s="1276"/>
      <c r="CJ69" s="1276"/>
      <c r="CK69" s="1276"/>
      <c r="CL69" s="1276"/>
      <c r="CM69" s="1276"/>
      <c r="CN69" s="1276"/>
      <c r="CO69" s="1276"/>
      <c r="CP69" s="1276"/>
      <c r="CQ69" s="1276"/>
      <c r="CR69" s="1276"/>
      <c r="CS69" s="1276"/>
      <c r="CT69" s="1276"/>
      <c r="CU69" s="1276"/>
      <c r="CV69" s="1276"/>
      <c r="CW69" s="1276"/>
      <c r="CX69" s="1276"/>
      <c r="CY69" s="1276"/>
      <c r="CZ69" s="1276"/>
      <c r="DA69" s="1276"/>
      <c r="DB69" s="1276"/>
      <c r="DC69" s="1277"/>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570</v>
      </c>
    </row>
    <row r="72" spans="2:107" x14ac:dyDescent="0.15">
      <c r="B72" s="372"/>
      <c r="G72" s="1262"/>
      <c r="H72" s="1262"/>
      <c r="I72" s="1262"/>
      <c r="J72" s="1262"/>
      <c r="K72" s="382"/>
      <c r="L72" s="382"/>
      <c r="M72" s="383"/>
      <c r="N72" s="383"/>
      <c r="AN72" s="1265"/>
      <c r="AO72" s="1266"/>
      <c r="AP72" s="1266"/>
      <c r="AQ72" s="1266"/>
      <c r="AR72" s="1266"/>
      <c r="AS72" s="1266"/>
      <c r="AT72" s="1266"/>
      <c r="AU72" s="1266"/>
      <c r="AV72" s="1266"/>
      <c r="AW72" s="1266"/>
      <c r="AX72" s="1266"/>
      <c r="AY72" s="1266"/>
      <c r="AZ72" s="1266"/>
      <c r="BA72" s="1266"/>
      <c r="BB72" s="1266"/>
      <c r="BC72" s="1266"/>
      <c r="BD72" s="1266"/>
      <c r="BE72" s="1266"/>
      <c r="BF72" s="1266"/>
      <c r="BG72" s="1266"/>
      <c r="BH72" s="1266"/>
      <c r="BI72" s="1266"/>
      <c r="BJ72" s="1266"/>
      <c r="BK72" s="1266"/>
      <c r="BL72" s="1266"/>
      <c r="BM72" s="1266"/>
      <c r="BN72" s="1266"/>
      <c r="BO72" s="1267"/>
      <c r="BP72" s="1261" t="s">
        <v>526</v>
      </c>
      <c r="BQ72" s="1261"/>
      <c r="BR72" s="1261"/>
      <c r="BS72" s="1261"/>
      <c r="BT72" s="1261"/>
      <c r="BU72" s="1261"/>
      <c r="BV72" s="1261"/>
      <c r="BW72" s="1261"/>
      <c r="BX72" s="1261" t="s">
        <v>527</v>
      </c>
      <c r="BY72" s="1261"/>
      <c r="BZ72" s="1261"/>
      <c r="CA72" s="1261"/>
      <c r="CB72" s="1261"/>
      <c r="CC72" s="1261"/>
      <c r="CD72" s="1261"/>
      <c r="CE72" s="1261"/>
      <c r="CF72" s="1261" t="s">
        <v>528</v>
      </c>
      <c r="CG72" s="1261"/>
      <c r="CH72" s="1261"/>
      <c r="CI72" s="1261"/>
      <c r="CJ72" s="1261"/>
      <c r="CK72" s="1261"/>
      <c r="CL72" s="1261"/>
      <c r="CM72" s="1261"/>
      <c r="CN72" s="1261" t="s">
        <v>529</v>
      </c>
      <c r="CO72" s="1261"/>
      <c r="CP72" s="1261"/>
      <c r="CQ72" s="1261"/>
      <c r="CR72" s="1261"/>
      <c r="CS72" s="1261"/>
      <c r="CT72" s="1261"/>
      <c r="CU72" s="1261"/>
      <c r="CV72" s="1261" t="s">
        <v>530</v>
      </c>
      <c r="CW72" s="1261"/>
      <c r="CX72" s="1261"/>
      <c r="CY72" s="1261"/>
      <c r="CZ72" s="1261"/>
      <c r="DA72" s="1261"/>
      <c r="DB72" s="1261"/>
      <c r="DC72" s="1261"/>
    </row>
    <row r="73" spans="2:107" x14ac:dyDescent="0.15">
      <c r="B73" s="372"/>
      <c r="G73" s="1264"/>
      <c r="H73" s="1264"/>
      <c r="I73" s="1264"/>
      <c r="J73" s="1264"/>
      <c r="K73" s="1260"/>
      <c r="L73" s="1260"/>
      <c r="M73" s="1260"/>
      <c r="N73" s="1260"/>
      <c r="AM73" s="381"/>
      <c r="AN73" s="1259" t="s">
        <v>571</v>
      </c>
      <c r="AO73" s="1259"/>
      <c r="AP73" s="1259"/>
      <c r="AQ73" s="1259"/>
      <c r="AR73" s="1259"/>
      <c r="AS73" s="1259"/>
      <c r="AT73" s="1259"/>
      <c r="AU73" s="1259"/>
      <c r="AV73" s="1259"/>
      <c r="AW73" s="1259"/>
      <c r="AX73" s="1259"/>
      <c r="AY73" s="1259"/>
      <c r="AZ73" s="1259"/>
      <c r="BA73" s="1259"/>
      <c r="BB73" s="1259" t="s">
        <v>572</v>
      </c>
      <c r="BC73" s="1259"/>
      <c r="BD73" s="1259"/>
      <c r="BE73" s="1259"/>
      <c r="BF73" s="1259"/>
      <c r="BG73" s="1259"/>
      <c r="BH73" s="1259"/>
      <c r="BI73" s="1259"/>
      <c r="BJ73" s="1259"/>
      <c r="BK73" s="1259"/>
      <c r="BL73" s="1259"/>
      <c r="BM73" s="1259"/>
      <c r="BN73" s="1259"/>
      <c r="BO73" s="1259"/>
      <c r="BP73" s="1256"/>
      <c r="BQ73" s="1256"/>
      <c r="BR73" s="1256"/>
      <c r="BS73" s="1256"/>
      <c r="BT73" s="1256"/>
      <c r="BU73" s="1256"/>
      <c r="BV73" s="1256"/>
      <c r="BW73" s="1256"/>
      <c r="BX73" s="1256"/>
      <c r="BY73" s="1256"/>
      <c r="BZ73" s="1256"/>
      <c r="CA73" s="1256"/>
      <c r="CB73" s="1256"/>
      <c r="CC73" s="1256"/>
      <c r="CD73" s="1256"/>
      <c r="CE73" s="1256"/>
      <c r="CF73" s="1256"/>
      <c r="CG73" s="1256"/>
      <c r="CH73" s="1256"/>
      <c r="CI73" s="1256"/>
      <c r="CJ73" s="1256"/>
      <c r="CK73" s="1256"/>
      <c r="CL73" s="1256"/>
      <c r="CM73" s="1256"/>
      <c r="CN73" s="1256"/>
      <c r="CO73" s="1256"/>
      <c r="CP73" s="1256"/>
      <c r="CQ73" s="1256"/>
      <c r="CR73" s="1256"/>
      <c r="CS73" s="1256"/>
      <c r="CT73" s="1256"/>
      <c r="CU73" s="1256"/>
      <c r="CV73" s="1256"/>
      <c r="CW73" s="1256"/>
      <c r="CX73" s="1256"/>
      <c r="CY73" s="1256"/>
      <c r="CZ73" s="1256"/>
      <c r="DA73" s="1256"/>
      <c r="DB73" s="1256"/>
      <c r="DC73" s="1256"/>
    </row>
    <row r="74" spans="2:107" x14ac:dyDescent="0.15">
      <c r="B74" s="372"/>
      <c r="G74" s="1264"/>
      <c r="H74" s="1264"/>
      <c r="I74" s="1264"/>
      <c r="J74" s="1264"/>
      <c r="K74" s="1260"/>
      <c r="L74" s="1260"/>
      <c r="M74" s="1260"/>
      <c r="N74" s="1260"/>
      <c r="AM74" s="381"/>
      <c r="AN74" s="1259"/>
      <c r="AO74" s="1259"/>
      <c r="AP74" s="1259"/>
      <c r="AQ74" s="1259"/>
      <c r="AR74" s="1259"/>
      <c r="AS74" s="1259"/>
      <c r="AT74" s="1259"/>
      <c r="AU74" s="1259"/>
      <c r="AV74" s="1259"/>
      <c r="AW74" s="1259"/>
      <c r="AX74" s="1259"/>
      <c r="AY74" s="1259"/>
      <c r="AZ74" s="1259"/>
      <c r="BA74" s="1259"/>
      <c r="BB74" s="1259"/>
      <c r="BC74" s="1259"/>
      <c r="BD74" s="1259"/>
      <c r="BE74" s="1259"/>
      <c r="BF74" s="1259"/>
      <c r="BG74" s="1259"/>
      <c r="BH74" s="1259"/>
      <c r="BI74" s="1259"/>
      <c r="BJ74" s="1259"/>
      <c r="BK74" s="1259"/>
      <c r="BL74" s="1259"/>
      <c r="BM74" s="1259"/>
      <c r="BN74" s="1259"/>
      <c r="BO74" s="1259"/>
      <c r="BP74" s="1256"/>
      <c r="BQ74" s="1256"/>
      <c r="BR74" s="1256"/>
      <c r="BS74" s="1256"/>
      <c r="BT74" s="1256"/>
      <c r="BU74" s="1256"/>
      <c r="BV74" s="1256"/>
      <c r="BW74" s="1256"/>
      <c r="BX74" s="1256"/>
      <c r="BY74" s="1256"/>
      <c r="BZ74" s="1256"/>
      <c r="CA74" s="1256"/>
      <c r="CB74" s="1256"/>
      <c r="CC74" s="1256"/>
      <c r="CD74" s="1256"/>
      <c r="CE74" s="1256"/>
      <c r="CF74" s="1256"/>
      <c r="CG74" s="1256"/>
      <c r="CH74" s="1256"/>
      <c r="CI74" s="1256"/>
      <c r="CJ74" s="1256"/>
      <c r="CK74" s="1256"/>
      <c r="CL74" s="1256"/>
      <c r="CM74" s="1256"/>
      <c r="CN74" s="1256"/>
      <c r="CO74" s="1256"/>
      <c r="CP74" s="1256"/>
      <c r="CQ74" s="1256"/>
      <c r="CR74" s="1256"/>
      <c r="CS74" s="1256"/>
      <c r="CT74" s="1256"/>
      <c r="CU74" s="1256"/>
      <c r="CV74" s="1256"/>
      <c r="CW74" s="1256"/>
      <c r="CX74" s="1256"/>
      <c r="CY74" s="1256"/>
      <c r="CZ74" s="1256"/>
      <c r="DA74" s="1256"/>
      <c r="DB74" s="1256"/>
      <c r="DC74" s="1256"/>
    </row>
    <row r="75" spans="2:107" x14ac:dyDescent="0.15">
      <c r="B75" s="372"/>
      <c r="G75" s="1264"/>
      <c r="H75" s="1264"/>
      <c r="I75" s="1262"/>
      <c r="J75" s="1262"/>
      <c r="K75" s="1263"/>
      <c r="L75" s="1263"/>
      <c r="M75" s="1263"/>
      <c r="N75" s="1263"/>
      <c r="AM75" s="381"/>
      <c r="AN75" s="1259"/>
      <c r="AO75" s="1259"/>
      <c r="AP75" s="1259"/>
      <c r="AQ75" s="1259"/>
      <c r="AR75" s="1259"/>
      <c r="AS75" s="1259"/>
      <c r="AT75" s="1259"/>
      <c r="AU75" s="1259"/>
      <c r="AV75" s="1259"/>
      <c r="AW75" s="1259"/>
      <c r="AX75" s="1259"/>
      <c r="AY75" s="1259"/>
      <c r="AZ75" s="1259"/>
      <c r="BA75" s="1259"/>
      <c r="BB75" s="1259" t="s">
        <v>577</v>
      </c>
      <c r="BC75" s="1259"/>
      <c r="BD75" s="1259"/>
      <c r="BE75" s="1259"/>
      <c r="BF75" s="1259"/>
      <c r="BG75" s="1259"/>
      <c r="BH75" s="1259"/>
      <c r="BI75" s="1259"/>
      <c r="BJ75" s="1259"/>
      <c r="BK75" s="1259"/>
      <c r="BL75" s="1259"/>
      <c r="BM75" s="1259"/>
      <c r="BN75" s="1259"/>
      <c r="BO75" s="1259"/>
      <c r="BP75" s="1256">
        <v>-0.7</v>
      </c>
      <c r="BQ75" s="1256"/>
      <c r="BR75" s="1256"/>
      <c r="BS75" s="1256"/>
      <c r="BT75" s="1256"/>
      <c r="BU75" s="1256"/>
      <c r="BV75" s="1256"/>
      <c r="BW75" s="1256"/>
      <c r="BX75" s="1256">
        <v>-0.4</v>
      </c>
      <c r="BY75" s="1256"/>
      <c r="BZ75" s="1256"/>
      <c r="CA75" s="1256"/>
      <c r="CB75" s="1256"/>
      <c r="CC75" s="1256"/>
      <c r="CD75" s="1256"/>
      <c r="CE75" s="1256"/>
      <c r="CF75" s="1256">
        <v>-0.8</v>
      </c>
      <c r="CG75" s="1256"/>
      <c r="CH75" s="1256"/>
      <c r="CI75" s="1256"/>
      <c r="CJ75" s="1256"/>
      <c r="CK75" s="1256"/>
      <c r="CL75" s="1256"/>
      <c r="CM75" s="1256"/>
      <c r="CN75" s="1256">
        <v>-1.3</v>
      </c>
      <c r="CO75" s="1256"/>
      <c r="CP75" s="1256"/>
      <c r="CQ75" s="1256"/>
      <c r="CR75" s="1256"/>
      <c r="CS75" s="1256"/>
      <c r="CT75" s="1256"/>
      <c r="CU75" s="1256"/>
      <c r="CV75" s="1256">
        <v>-2.2000000000000002</v>
      </c>
      <c r="CW75" s="1256"/>
      <c r="CX75" s="1256"/>
      <c r="CY75" s="1256"/>
      <c r="CZ75" s="1256"/>
      <c r="DA75" s="1256"/>
      <c r="DB75" s="1256"/>
      <c r="DC75" s="1256"/>
    </row>
    <row r="76" spans="2:107" x14ac:dyDescent="0.15">
      <c r="B76" s="372"/>
      <c r="G76" s="1264"/>
      <c r="H76" s="1264"/>
      <c r="I76" s="1262"/>
      <c r="J76" s="1262"/>
      <c r="K76" s="1263"/>
      <c r="L76" s="1263"/>
      <c r="M76" s="1263"/>
      <c r="N76" s="1263"/>
      <c r="AM76" s="381"/>
      <c r="AN76" s="1259"/>
      <c r="AO76" s="1259"/>
      <c r="AP76" s="1259"/>
      <c r="AQ76" s="1259"/>
      <c r="AR76" s="1259"/>
      <c r="AS76" s="1259"/>
      <c r="AT76" s="1259"/>
      <c r="AU76" s="1259"/>
      <c r="AV76" s="1259"/>
      <c r="AW76" s="1259"/>
      <c r="AX76" s="1259"/>
      <c r="AY76" s="1259"/>
      <c r="AZ76" s="1259"/>
      <c r="BA76" s="1259"/>
      <c r="BB76" s="1259"/>
      <c r="BC76" s="1259"/>
      <c r="BD76" s="1259"/>
      <c r="BE76" s="1259"/>
      <c r="BF76" s="1259"/>
      <c r="BG76" s="1259"/>
      <c r="BH76" s="1259"/>
      <c r="BI76" s="1259"/>
      <c r="BJ76" s="1259"/>
      <c r="BK76" s="1259"/>
      <c r="BL76" s="1259"/>
      <c r="BM76" s="1259"/>
      <c r="BN76" s="1259"/>
      <c r="BO76" s="1259"/>
      <c r="BP76" s="1256"/>
      <c r="BQ76" s="1256"/>
      <c r="BR76" s="1256"/>
      <c r="BS76" s="1256"/>
      <c r="BT76" s="1256"/>
      <c r="BU76" s="1256"/>
      <c r="BV76" s="1256"/>
      <c r="BW76" s="1256"/>
      <c r="BX76" s="1256"/>
      <c r="BY76" s="1256"/>
      <c r="BZ76" s="1256"/>
      <c r="CA76" s="1256"/>
      <c r="CB76" s="1256"/>
      <c r="CC76" s="1256"/>
      <c r="CD76" s="1256"/>
      <c r="CE76" s="1256"/>
      <c r="CF76" s="1256"/>
      <c r="CG76" s="1256"/>
      <c r="CH76" s="1256"/>
      <c r="CI76" s="1256"/>
      <c r="CJ76" s="1256"/>
      <c r="CK76" s="1256"/>
      <c r="CL76" s="1256"/>
      <c r="CM76" s="1256"/>
      <c r="CN76" s="1256"/>
      <c r="CO76" s="1256"/>
      <c r="CP76" s="1256"/>
      <c r="CQ76" s="1256"/>
      <c r="CR76" s="1256"/>
      <c r="CS76" s="1256"/>
      <c r="CT76" s="1256"/>
      <c r="CU76" s="1256"/>
      <c r="CV76" s="1256"/>
      <c r="CW76" s="1256"/>
      <c r="CX76" s="1256"/>
      <c r="CY76" s="1256"/>
      <c r="CZ76" s="1256"/>
      <c r="DA76" s="1256"/>
      <c r="DB76" s="1256"/>
      <c r="DC76" s="1256"/>
    </row>
    <row r="77" spans="2:107" x14ac:dyDescent="0.15">
      <c r="B77" s="372"/>
      <c r="G77" s="1262"/>
      <c r="H77" s="1262"/>
      <c r="I77" s="1262"/>
      <c r="J77" s="1262"/>
      <c r="K77" s="1260"/>
      <c r="L77" s="1260"/>
      <c r="M77" s="1260"/>
      <c r="N77" s="1260"/>
      <c r="AN77" s="1261" t="s">
        <v>574</v>
      </c>
      <c r="AO77" s="1261"/>
      <c r="AP77" s="1261"/>
      <c r="AQ77" s="1261"/>
      <c r="AR77" s="1261"/>
      <c r="AS77" s="1261"/>
      <c r="AT77" s="1261"/>
      <c r="AU77" s="1261"/>
      <c r="AV77" s="1261"/>
      <c r="AW77" s="1261"/>
      <c r="AX77" s="1261"/>
      <c r="AY77" s="1261"/>
      <c r="AZ77" s="1261"/>
      <c r="BA77" s="1261"/>
      <c r="BB77" s="1259" t="s">
        <v>572</v>
      </c>
      <c r="BC77" s="1259"/>
      <c r="BD77" s="1259"/>
      <c r="BE77" s="1259"/>
      <c r="BF77" s="1259"/>
      <c r="BG77" s="1259"/>
      <c r="BH77" s="1259"/>
      <c r="BI77" s="1259"/>
      <c r="BJ77" s="1259"/>
      <c r="BK77" s="1259"/>
      <c r="BL77" s="1259"/>
      <c r="BM77" s="1259"/>
      <c r="BN77" s="1259"/>
      <c r="BO77" s="1259"/>
      <c r="BP77" s="1256">
        <v>33.9</v>
      </c>
      <c r="BQ77" s="1256"/>
      <c r="BR77" s="1256"/>
      <c r="BS77" s="1256"/>
      <c r="BT77" s="1256"/>
      <c r="BU77" s="1256"/>
      <c r="BV77" s="1256"/>
      <c r="BW77" s="1256"/>
      <c r="BX77" s="1256">
        <v>31.5</v>
      </c>
      <c r="BY77" s="1256"/>
      <c r="BZ77" s="1256"/>
      <c r="CA77" s="1256"/>
      <c r="CB77" s="1256"/>
      <c r="CC77" s="1256"/>
      <c r="CD77" s="1256"/>
      <c r="CE77" s="1256"/>
      <c r="CF77" s="1256">
        <v>23.4</v>
      </c>
      <c r="CG77" s="1256"/>
      <c r="CH77" s="1256"/>
      <c r="CI77" s="1256"/>
      <c r="CJ77" s="1256"/>
      <c r="CK77" s="1256"/>
      <c r="CL77" s="1256"/>
      <c r="CM77" s="1256"/>
      <c r="CN77" s="1256">
        <v>18.2</v>
      </c>
      <c r="CO77" s="1256"/>
      <c r="CP77" s="1256"/>
      <c r="CQ77" s="1256"/>
      <c r="CR77" s="1256"/>
      <c r="CS77" s="1256"/>
      <c r="CT77" s="1256"/>
      <c r="CU77" s="1256"/>
      <c r="CV77" s="1256">
        <v>17.100000000000001</v>
      </c>
      <c r="CW77" s="1256"/>
      <c r="CX77" s="1256"/>
      <c r="CY77" s="1256"/>
      <c r="CZ77" s="1256"/>
      <c r="DA77" s="1256"/>
      <c r="DB77" s="1256"/>
      <c r="DC77" s="1256"/>
    </row>
    <row r="78" spans="2:107" x14ac:dyDescent="0.15">
      <c r="B78" s="372"/>
      <c r="G78" s="1262"/>
      <c r="H78" s="1262"/>
      <c r="I78" s="1262"/>
      <c r="J78" s="1262"/>
      <c r="K78" s="1260"/>
      <c r="L78" s="1260"/>
      <c r="M78" s="1260"/>
      <c r="N78" s="1260"/>
      <c r="AN78" s="1261"/>
      <c r="AO78" s="1261"/>
      <c r="AP78" s="1261"/>
      <c r="AQ78" s="1261"/>
      <c r="AR78" s="1261"/>
      <c r="AS78" s="1261"/>
      <c r="AT78" s="1261"/>
      <c r="AU78" s="1261"/>
      <c r="AV78" s="1261"/>
      <c r="AW78" s="1261"/>
      <c r="AX78" s="1261"/>
      <c r="AY78" s="1261"/>
      <c r="AZ78" s="1261"/>
      <c r="BA78" s="1261"/>
      <c r="BB78" s="1259"/>
      <c r="BC78" s="1259"/>
      <c r="BD78" s="1259"/>
      <c r="BE78" s="1259"/>
      <c r="BF78" s="1259"/>
      <c r="BG78" s="1259"/>
      <c r="BH78" s="1259"/>
      <c r="BI78" s="1259"/>
      <c r="BJ78" s="1259"/>
      <c r="BK78" s="1259"/>
      <c r="BL78" s="1259"/>
      <c r="BM78" s="1259"/>
      <c r="BN78" s="1259"/>
      <c r="BO78" s="1259"/>
      <c r="BP78" s="1256"/>
      <c r="BQ78" s="1256"/>
      <c r="BR78" s="1256"/>
      <c r="BS78" s="1256"/>
      <c r="BT78" s="1256"/>
      <c r="BU78" s="1256"/>
      <c r="BV78" s="1256"/>
      <c r="BW78" s="1256"/>
      <c r="BX78" s="1256"/>
      <c r="BY78" s="1256"/>
      <c r="BZ78" s="1256"/>
      <c r="CA78" s="1256"/>
      <c r="CB78" s="1256"/>
      <c r="CC78" s="1256"/>
      <c r="CD78" s="1256"/>
      <c r="CE78" s="1256"/>
      <c r="CF78" s="1256"/>
      <c r="CG78" s="1256"/>
      <c r="CH78" s="1256"/>
      <c r="CI78" s="1256"/>
      <c r="CJ78" s="1256"/>
      <c r="CK78" s="1256"/>
      <c r="CL78" s="1256"/>
      <c r="CM78" s="1256"/>
      <c r="CN78" s="1256"/>
      <c r="CO78" s="1256"/>
      <c r="CP78" s="1256"/>
      <c r="CQ78" s="1256"/>
      <c r="CR78" s="1256"/>
      <c r="CS78" s="1256"/>
      <c r="CT78" s="1256"/>
      <c r="CU78" s="1256"/>
      <c r="CV78" s="1256"/>
      <c r="CW78" s="1256"/>
      <c r="CX78" s="1256"/>
      <c r="CY78" s="1256"/>
      <c r="CZ78" s="1256"/>
      <c r="DA78" s="1256"/>
      <c r="DB78" s="1256"/>
      <c r="DC78" s="1256"/>
    </row>
    <row r="79" spans="2:107" x14ac:dyDescent="0.15">
      <c r="B79" s="372"/>
      <c r="G79" s="1262"/>
      <c r="H79" s="1262"/>
      <c r="I79" s="1257"/>
      <c r="J79" s="1257"/>
      <c r="K79" s="1258"/>
      <c r="L79" s="1258"/>
      <c r="M79" s="1258"/>
      <c r="N79" s="1258"/>
      <c r="AN79" s="1261"/>
      <c r="AO79" s="1261"/>
      <c r="AP79" s="1261"/>
      <c r="AQ79" s="1261"/>
      <c r="AR79" s="1261"/>
      <c r="AS79" s="1261"/>
      <c r="AT79" s="1261"/>
      <c r="AU79" s="1261"/>
      <c r="AV79" s="1261"/>
      <c r="AW79" s="1261"/>
      <c r="AX79" s="1261"/>
      <c r="AY79" s="1261"/>
      <c r="AZ79" s="1261"/>
      <c r="BA79" s="1261"/>
      <c r="BB79" s="1259" t="s">
        <v>577</v>
      </c>
      <c r="BC79" s="1259"/>
      <c r="BD79" s="1259"/>
      <c r="BE79" s="1259"/>
      <c r="BF79" s="1259"/>
      <c r="BG79" s="1259"/>
      <c r="BH79" s="1259"/>
      <c r="BI79" s="1259"/>
      <c r="BJ79" s="1259"/>
      <c r="BK79" s="1259"/>
      <c r="BL79" s="1259"/>
      <c r="BM79" s="1259"/>
      <c r="BN79" s="1259"/>
      <c r="BO79" s="1259"/>
      <c r="BP79" s="1256">
        <v>5.7</v>
      </c>
      <c r="BQ79" s="1256"/>
      <c r="BR79" s="1256"/>
      <c r="BS79" s="1256"/>
      <c r="BT79" s="1256"/>
      <c r="BU79" s="1256"/>
      <c r="BV79" s="1256"/>
      <c r="BW79" s="1256"/>
      <c r="BX79" s="1256">
        <v>5.4</v>
      </c>
      <c r="BY79" s="1256"/>
      <c r="BZ79" s="1256"/>
      <c r="CA79" s="1256"/>
      <c r="CB79" s="1256"/>
      <c r="CC79" s="1256"/>
      <c r="CD79" s="1256"/>
      <c r="CE79" s="1256"/>
      <c r="CF79" s="1256">
        <v>5.2</v>
      </c>
      <c r="CG79" s="1256"/>
      <c r="CH79" s="1256"/>
      <c r="CI79" s="1256"/>
      <c r="CJ79" s="1256"/>
      <c r="CK79" s="1256"/>
      <c r="CL79" s="1256"/>
      <c r="CM79" s="1256"/>
      <c r="CN79" s="1256">
        <v>5.2</v>
      </c>
      <c r="CO79" s="1256"/>
      <c r="CP79" s="1256"/>
      <c r="CQ79" s="1256"/>
      <c r="CR79" s="1256"/>
      <c r="CS79" s="1256"/>
      <c r="CT79" s="1256"/>
      <c r="CU79" s="1256"/>
      <c r="CV79" s="1256">
        <v>5.2</v>
      </c>
      <c r="CW79" s="1256"/>
      <c r="CX79" s="1256"/>
      <c r="CY79" s="1256"/>
      <c r="CZ79" s="1256"/>
      <c r="DA79" s="1256"/>
      <c r="DB79" s="1256"/>
      <c r="DC79" s="1256"/>
    </row>
    <row r="80" spans="2:107" x14ac:dyDescent="0.15">
      <c r="B80" s="372"/>
      <c r="G80" s="1262"/>
      <c r="H80" s="1262"/>
      <c r="I80" s="1257"/>
      <c r="J80" s="1257"/>
      <c r="K80" s="1258"/>
      <c r="L80" s="1258"/>
      <c r="M80" s="1258"/>
      <c r="N80" s="1258"/>
      <c r="AN80" s="1261"/>
      <c r="AO80" s="1261"/>
      <c r="AP80" s="1261"/>
      <c r="AQ80" s="1261"/>
      <c r="AR80" s="1261"/>
      <c r="AS80" s="1261"/>
      <c r="AT80" s="1261"/>
      <c r="AU80" s="1261"/>
      <c r="AV80" s="1261"/>
      <c r="AW80" s="1261"/>
      <c r="AX80" s="1261"/>
      <c r="AY80" s="1261"/>
      <c r="AZ80" s="1261"/>
      <c r="BA80" s="1261"/>
      <c r="BB80" s="1259"/>
      <c r="BC80" s="1259"/>
      <c r="BD80" s="1259"/>
      <c r="BE80" s="1259"/>
      <c r="BF80" s="1259"/>
      <c r="BG80" s="1259"/>
      <c r="BH80" s="1259"/>
      <c r="BI80" s="1259"/>
      <c r="BJ80" s="1259"/>
      <c r="BK80" s="1259"/>
      <c r="BL80" s="1259"/>
      <c r="BM80" s="1259"/>
      <c r="BN80" s="1259"/>
      <c r="BO80" s="1259"/>
      <c r="BP80" s="1256"/>
      <c r="BQ80" s="1256"/>
      <c r="BR80" s="1256"/>
      <c r="BS80" s="1256"/>
      <c r="BT80" s="1256"/>
      <c r="BU80" s="1256"/>
      <c r="BV80" s="1256"/>
      <c r="BW80" s="1256"/>
      <c r="BX80" s="1256"/>
      <c r="BY80" s="1256"/>
      <c r="BZ80" s="1256"/>
      <c r="CA80" s="1256"/>
      <c r="CB80" s="1256"/>
      <c r="CC80" s="1256"/>
      <c r="CD80" s="1256"/>
      <c r="CE80" s="1256"/>
      <c r="CF80" s="1256"/>
      <c r="CG80" s="1256"/>
      <c r="CH80" s="1256"/>
      <c r="CI80" s="1256"/>
      <c r="CJ80" s="1256"/>
      <c r="CK80" s="1256"/>
      <c r="CL80" s="1256"/>
      <c r="CM80" s="1256"/>
      <c r="CN80" s="1256"/>
      <c r="CO80" s="1256"/>
      <c r="CP80" s="1256"/>
      <c r="CQ80" s="1256"/>
      <c r="CR80" s="1256"/>
      <c r="CS80" s="1256"/>
      <c r="CT80" s="1256"/>
      <c r="CU80" s="1256"/>
      <c r="CV80" s="1256"/>
      <c r="CW80" s="1256"/>
      <c r="CX80" s="1256"/>
      <c r="CY80" s="1256"/>
      <c r="CZ80" s="1256"/>
      <c r="DA80" s="1256"/>
      <c r="DB80" s="1256"/>
      <c r="DC80" s="1256"/>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j9P+z9RQWtKZC+0k6ESfnbGKV3q9I0PIzKBBogWxuS4OcTFOa6RdkS0Mg43dugqNlsIrXMB/eTPJvUxbMvx6gw==" saltValue="W+5qN4i7rpKPrPBGCC/Re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VWnaABwpXg3wXK6Lwg2j8aQ4blpXEavY4kD6CsILTfSRGQiX5yozZCSTCqgL/u/rP7V4gs2H243kRjVI4XdlnA==" saltValue="+0+X4rKxHxacX5axOCzlE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k7lsuRiGE6AaVKYGKcMJg/xNqx7u/2XQqbYoVY+IxIej4iKQD9MHC1GmcEo4k6c1txkwBgBeKMllnEua5/QG/Q==" saltValue="AosTz2rLBY9yk6RMXJ2YR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525</v>
      </c>
      <c r="G2" s="151"/>
      <c r="H2" s="152"/>
    </row>
    <row r="3" spans="1:8" x14ac:dyDescent="0.15">
      <c r="A3" s="148" t="s">
        <v>518</v>
      </c>
      <c r="B3" s="153"/>
      <c r="C3" s="154"/>
      <c r="D3" s="155">
        <v>32305</v>
      </c>
      <c r="E3" s="156"/>
      <c r="F3" s="157">
        <v>51849</v>
      </c>
      <c r="G3" s="158"/>
      <c r="H3" s="159"/>
    </row>
    <row r="4" spans="1:8" x14ac:dyDescent="0.15">
      <c r="A4" s="160"/>
      <c r="B4" s="161"/>
      <c r="C4" s="162"/>
      <c r="D4" s="163">
        <v>18155</v>
      </c>
      <c r="E4" s="164"/>
      <c r="F4" s="165">
        <v>26326</v>
      </c>
      <c r="G4" s="166"/>
      <c r="H4" s="167"/>
    </row>
    <row r="5" spans="1:8" x14ac:dyDescent="0.15">
      <c r="A5" s="148" t="s">
        <v>520</v>
      </c>
      <c r="B5" s="153"/>
      <c r="C5" s="154"/>
      <c r="D5" s="155">
        <v>46446</v>
      </c>
      <c r="E5" s="156"/>
      <c r="F5" s="157">
        <v>52191</v>
      </c>
      <c r="G5" s="158"/>
      <c r="H5" s="159"/>
    </row>
    <row r="6" spans="1:8" x14ac:dyDescent="0.15">
      <c r="A6" s="160"/>
      <c r="B6" s="161"/>
      <c r="C6" s="162"/>
      <c r="D6" s="163">
        <v>19701</v>
      </c>
      <c r="E6" s="164"/>
      <c r="F6" s="165">
        <v>26807</v>
      </c>
      <c r="G6" s="166"/>
      <c r="H6" s="167"/>
    </row>
    <row r="7" spans="1:8" x14ac:dyDescent="0.15">
      <c r="A7" s="148" t="s">
        <v>521</v>
      </c>
      <c r="B7" s="153"/>
      <c r="C7" s="154"/>
      <c r="D7" s="155">
        <v>44826</v>
      </c>
      <c r="E7" s="156"/>
      <c r="F7" s="157">
        <v>48105</v>
      </c>
      <c r="G7" s="158"/>
      <c r="H7" s="159"/>
    </row>
    <row r="8" spans="1:8" x14ac:dyDescent="0.15">
      <c r="A8" s="160"/>
      <c r="B8" s="161"/>
      <c r="C8" s="162"/>
      <c r="D8" s="163">
        <v>17510</v>
      </c>
      <c r="E8" s="164"/>
      <c r="F8" s="165">
        <v>24072</v>
      </c>
      <c r="G8" s="166"/>
      <c r="H8" s="167"/>
    </row>
    <row r="9" spans="1:8" x14ac:dyDescent="0.15">
      <c r="A9" s="148" t="s">
        <v>522</v>
      </c>
      <c r="B9" s="153"/>
      <c r="C9" s="154"/>
      <c r="D9" s="155">
        <v>39172</v>
      </c>
      <c r="E9" s="156"/>
      <c r="F9" s="157">
        <v>47446</v>
      </c>
      <c r="G9" s="158"/>
      <c r="H9" s="159"/>
    </row>
    <row r="10" spans="1:8" x14ac:dyDescent="0.15">
      <c r="A10" s="160"/>
      <c r="B10" s="161"/>
      <c r="C10" s="162"/>
      <c r="D10" s="163">
        <v>19729</v>
      </c>
      <c r="E10" s="164"/>
      <c r="F10" s="165">
        <v>24371</v>
      </c>
      <c r="G10" s="166"/>
      <c r="H10" s="167"/>
    </row>
    <row r="11" spans="1:8" x14ac:dyDescent="0.15">
      <c r="A11" s="148" t="s">
        <v>523</v>
      </c>
      <c r="B11" s="153"/>
      <c r="C11" s="154"/>
      <c r="D11" s="155">
        <v>29678</v>
      </c>
      <c r="E11" s="156"/>
      <c r="F11" s="157">
        <v>48387</v>
      </c>
      <c r="G11" s="158"/>
      <c r="H11" s="159"/>
    </row>
    <row r="12" spans="1:8" x14ac:dyDescent="0.15">
      <c r="A12" s="160"/>
      <c r="B12" s="161"/>
      <c r="C12" s="168"/>
      <c r="D12" s="163">
        <v>9112</v>
      </c>
      <c r="E12" s="164"/>
      <c r="F12" s="165">
        <v>25592</v>
      </c>
      <c r="G12" s="166"/>
      <c r="H12" s="167"/>
    </row>
    <row r="13" spans="1:8" x14ac:dyDescent="0.15">
      <c r="A13" s="148"/>
      <c r="B13" s="153"/>
      <c r="C13" s="169"/>
      <c r="D13" s="170">
        <v>38485</v>
      </c>
      <c r="E13" s="171"/>
      <c r="F13" s="172">
        <v>49596</v>
      </c>
      <c r="G13" s="173"/>
      <c r="H13" s="159"/>
    </row>
    <row r="14" spans="1:8" x14ac:dyDescent="0.15">
      <c r="A14" s="160"/>
      <c r="B14" s="161"/>
      <c r="C14" s="162"/>
      <c r="D14" s="163">
        <v>16841</v>
      </c>
      <c r="E14" s="164"/>
      <c r="F14" s="165">
        <v>25434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0.95</v>
      </c>
      <c r="C19" s="174">
        <f>ROUND(VALUE(SUBSTITUTE(実質収支比率等に係る経年分析!G$48,"▲","-")),2)</f>
        <v>0.88</v>
      </c>
      <c r="D19" s="174">
        <f>ROUND(VALUE(SUBSTITUTE(実質収支比率等に係る経年分析!H$48,"▲","-")),2)</f>
        <v>3.46</v>
      </c>
      <c r="E19" s="174">
        <f>ROUND(VALUE(SUBSTITUTE(実質収支比率等に係る経年分析!I$48,"▲","-")),2)</f>
        <v>1.41</v>
      </c>
      <c r="F19" s="174">
        <f>ROUND(VALUE(SUBSTITUTE(実質収支比率等に係る経年分析!J$48,"▲","-")),2)</f>
        <v>3.59</v>
      </c>
    </row>
    <row r="20" spans="1:11" x14ac:dyDescent="0.15">
      <c r="A20" s="174" t="s">
        <v>53</v>
      </c>
      <c r="B20" s="174">
        <f>ROUND(VALUE(SUBSTITUTE(実質収支比率等に係る経年分析!F$47,"▲","-")),2)</f>
        <v>22.13</v>
      </c>
      <c r="C20" s="174">
        <f>ROUND(VALUE(SUBSTITUTE(実質収支比率等に係る経年分析!G$47,"▲","-")),2)</f>
        <v>20.13</v>
      </c>
      <c r="D20" s="174">
        <f>ROUND(VALUE(SUBSTITUTE(実質収支比率等に係る経年分析!H$47,"▲","-")),2)</f>
        <v>22.9</v>
      </c>
      <c r="E20" s="174">
        <f>ROUND(VALUE(SUBSTITUTE(実質収支比率等に係る経年分析!I$47,"▲","-")),2)</f>
        <v>21.91</v>
      </c>
      <c r="F20" s="174">
        <f>ROUND(VALUE(SUBSTITUTE(実質収支比率等に係る経年分析!J$47,"▲","-")),2)</f>
        <v>22.87</v>
      </c>
    </row>
    <row r="21" spans="1:11" x14ac:dyDescent="0.15">
      <c r="A21" s="174" t="s">
        <v>54</v>
      </c>
      <c r="B21" s="174">
        <f>IF(ISNUMBER(VALUE(SUBSTITUTE(実質収支比率等に係る経年分析!F$49,"▲","-"))),ROUND(VALUE(SUBSTITUTE(実質収支比率等に係る経年分析!F$49,"▲","-")),2),NA())</f>
        <v>0.62</v>
      </c>
      <c r="C21" s="174">
        <f>IF(ISNUMBER(VALUE(SUBSTITUTE(実質収支比率等に係る経年分析!G$49,"▲","-"))),ROUND(VALUE(SUBSTITUTE(実質収支比率等に係る経年分析!G$49,"▲","-")),2),NA())</f>
        <v>-1.39</v>
      </c>
      <c r="D21" s="174">
        <f>IF(ISNUMBER(VALUE(SUBSTITUTE(実質収支比率等に係る経年分析!H$49,"▲","-"))),ROUND(VALUE(SUBSTITUTE(実質収支比率等に係る経年分析!H$49,"▲","-")),2),NA())</f>
        <v>6.47</v>
      </c>
      <c r="E21" s="174">
        <f>IF(ISNUMBER(VALUE(SUBSTITUTE(実質収支比率等に係る経年分析!I$49,"▲","-"))),ROUND(VALUE(SUBSTITUTE(実質収支比率等に係る経年分析!I$49,"▲","-")),2),NA())</f>
        <v>-3.53</v>
      </c>
      <c r="F21" s="174">
        <f>IF(ISNUMBER(VALUE(SUBSTITUTE(実質収支比率等に係る経年分析!J$49,"▲","-"))),ROUND(VALUE(SUBSTITUTE(実質収支比率等に係る経年分析!J$49,"▲","-")),2),NA())</f>
        <v>3.48</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1.0900000000000001</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0.91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1.5</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母子父子寡婦福祉資金貸付金特別会計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国民健康保険特別会計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0.66</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1.1399999999999999</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0.73</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0.83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0.33</v>
      </c>
    </row>
    <row r="31" spans="1:11" x14ac:dyDescent="0.15">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0.26</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0.26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0.28000000000000003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0.35</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0.35</v>
      </c>
    </row>
    <row r="32" spans="1:11" x14ac:dyDescent="0.15">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1.35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2.35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1.26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1.1599999999999999</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1</v>
      </c>
    </row>
    <row r="33" spans="1:16" x14ac:dyDescent="0.15">
      <c r="A33" s="175" t="str">
        <f>IF(連結実質赤字比率に係る赤字・黒字の構成分析!C$37="",NA(),連結実質赤字比率に係る赤字・黒字の構成分析!C$37)</f>
        <v>下水道等事業会計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1.32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1.32</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1.48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1.66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1.19</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0.93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0.88</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3.45</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1.41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3.58</v>
      </c>
    </row>
    <row r="35" spans="1:16" x14ac:dyDescent="0.15">
      <c r="A35" s="175" t="str">
        <f>IF(連結実質赤字比率に係る赤字・黒字の構成分析!C$35="",NA(),連結実質赤字比率に係る赤字・黒字の構成分析!C$35)</f>
        <v>自動車運送事業会計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7.09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6.68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5.35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5.59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5.0599999999999996</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7.95</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8.52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8.11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8.34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7.7</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11217</v>
      </c>
      <c r="E42" s="176"/>
      <c r="F42" s="176"/>
      <c r="G42" s="176">
        <f>'実質公債費比率（分子）の構造'!L$52</f>
        <v>10557</v>
      </c>
      <c r="H42" s="176"/>
      <c r="I42" s="176"/>
      <c r="J42" s="176">
        <f>'実質公債費比率（分子）の構造'!M$52</f>
        <v>11355</v>
      </c>
      <c r="K42" s="176"/>
      <c r="L42" s="176"/>
      <c r="M42" s="176">
        <f>'実質公債費比率（分子）の構造'!N$52</f>
        <v>11561</v>
      </c>
      <c r="N42" s="176"/>
      <c r="O42" s="176"/>
      <c r="P42" s="176">
        <f>'実質公債費比率（分子）の構造'!O$52</f>
        <v>11682</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129</v>
      </c>
      <c r="C44" s="176"/>
      <c r="D44" s="176"/>
      <c r="E44" s="176">
        <f>'実質公債費比率（分子）の構造'!L$50</f>
        <v>621</v>
      </c>
      <c r="F44" s="176"/>
      <c r="G44" s="176"/>
      <c r="H44" s="176">
        <f>'実質公債費比率（分子）の構造'!M$50</f>
        <v>99</v>
      </c>
      <c r="I44" s="176"/>
      <c r="J44" s="176"/>
      <c r="K44" s="176">
        <f>'実質公債費比率（分子）の構造'!N$50</f>
        <v>368</v>
      </c>
      <c r="L44" s="176"/>
      <c r="M44" s="176"/>
      <c r="N44" s="176">
        <f>'実質公債費比率（分子）の構造'!O$50</f>
        <v>1219</v>
      </c>
      <c r="O44" s="176"/>
      <c r="P44" s="176"/>
    </row>
    <row r="45" spans="1:16" x14ac:dyDescent="0.15">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64</v>
      </c>
      <c r="B46" s="176">
        <f>'実質公債費比率（分子）の構造'!K$48</f>
        <v>2422</v>
      </c>
      <c r="C46" s="176"/>
      <c r="D46" s="176"/>
      <c r="E46" s="176">
        <f>'実質公債費比率（分子）の構造'!L$48</f>
        <v>2018</v>
      </c>
      <c r="F46" s="176"/>
      <c r="G46" s="176"/>
      <c r="H46" s="176">
        <f>'実質公債費比率（分子）の構造'!M$48</f>
        <v>1704</v>
      </c>
      <c r="I46" s="176"/>
      <c r="J46" s="176"/>
      <c r="K46" s="176">
        <f>'実質公債費比率（分子）の構造'!N$48</f>
        <v>1632</v>
      </c>
      <c r="L46" s="176"/>
      <c r="M46" s="176"/>
      <c r="N46" s="176">
        <f>'実質公債費比率（分子）の構造'!O$48</f>
        <v>1185</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8154</v>
      </c>
      <c r="C49" s="176"/>
      <c r="D49" s="176"/>
      <c r="E49" s="176">
        <f>'実質公債費比率（分子）の構造'!L$45</f>
        <v>8195</v>
      </c>
      <c r="F49" s="176"/>
      <c r="G49" s="176"/>
      <c r="H49" s="176">
        <f>'実質公債費比率（分子）の構造'!M$45</f>
        <v>8071</v>
      </c>
      <c r="I49" s="176"/>
      <c r="J49" s="176"/>
      <c r="K49" s="176">
        <f>'実質公債費比率（分子）の構造'!N$45</f>
        <v>8156</v>
      </c>
      <c r="L49" s="176"/>
      <c r="M49" s="176"/>
      <c r="N49" s="176">
        <f>'実質公債費比率（分子）の構造'!O$45</f>
        <v>7793</v>
      </c>
      <c r="O49" s="176"/>
      <c r="P49" s="176"/>
    </row>
    <row r="50" spans="1:16" x14ac:dyDescent="0.15">
      <c r="A50" s="176" t="s">
        <v>67</v>
      </c>
      <c r="B50" s="176" t="e">
        <f>NA()</f>
        <v>#N/A</v>
      </c>
      <c r="C50" s="176">
        <f>IF(ISNUMBER('実質公債費比率（分子）の構造'!K$53),'実質公債費比率（分子）の構造'!K$53,NA())</f>
        <v>-512</v>
      </c>
      <c r="D50" s="176" t="e">
        <f>NA()</f>
        <v>#N/A</v>
      </c>
      <c r="E50" s="176" t="e">
        <f>NA()</f>
        <v>#N/A</v>
      </c>
      <c r="F50" s="176">
        <f>IF(ISNUMBER('実質公債費比率（分子）の構造'!L$53),'実質公債費比率（分子）の構造'!L$53,NA())</f>
        <v>277</v>
      </c>
      <c r="G50" s="176" t="e">
        <f>NA()</f>
        <v>#N/A</v>
      </c>
      <c r="H50" s="176" t="e">
        <f>NA()</f>
        <v>#N/A</v>
      </c>
      <c r="I50" s="176">
        <f>IF(ISNUMBER('実質公債費比率（分子）の構造'!M$53),'実質公債費比率（分子）の構造'!M$53,NA())</f>
        <v>-1481</v>
      </c>
      <c r="J50" s="176" t="e">
        <f>NA()</f>
        <v>#N/A</v>
      </c>
      <c r="K50" s="176" t="e">
        <f>NA()</f>
        <v>#N/A</v>
      </c>
      <c r="L50" s="176">
        <f>IF(ISNUMBER('実質公債費比率（分子）の構造'!N$53),'実質公債費比率（分子）の構造'!N$53,NA())</f>
        <v>-1405</v>
      </c>
      <c r="M50" s="176" t="e">
        <f>NA()</f>
        <v>#N/A</v>
      </c>
      <c r="N50" s="176" t="e">
        <f>NA()</f>
        <v>#N/A</v>
      </c>
      <c r="O50" s="176">
        <f>IF(ISNUMBER('実質公債費比率（分子）の構造'!O$53),'実質公債費比率（分子）の構造'!O$53,NA())</f>
        <v>-1485</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96171</v>
      </c>
      <c r="E56" s="175"/>
      <c r="F56" s="175"/>
      <c r="G56" s="175">
        <f>'将来負担比率（分子）の構造'!J$52</f>
        <v>95989</v>
      </c>
      <c r="H56" s="175"/>
      <c r="I56" s="175"/>
      <c r="J56" s="175">
        <f>'将来負担比率（分子）の構造'!K$52</f>
        <v>96027</v>
      </c>
      <c r="K56" s="175"/>
      <c r="L56" s="175"/>
      <c r="M56" s="175">
        <f>'将来負担比率（分子）の構造'!L$52</f>
        <v>93170</v>
      </c>
      <c r="N56" s="175"/>
      <c r="O56" s="175"/>
      <c r="P56" s="175">
        <f>'将来負担比率（分子）の構造'!M$52</f>
        <v>88425</v>
      </c>
    </row>
    <row r="57" spans="1:16" x14ac:dyDescent="0.15">
      <c r="A57" s="175" t="s">
        <v>42</v>
      </c>
      <c r="B57" s="175"/>
      <c r="C57" s="175"/>
      <c r="D57" s="175">
        <f>'将来負担比率（分子）の構造'!I$51</f>
        <v>21198</v>
      </c>
      <c r="E57" s="175"/>
      <c r="F57" s="175"/>
      <c r="G57" s="175">
        <f>'将来負担比率（分子）の構造'!J$51</f>
        <v>18128</v>
      </c>
      <c r="H57" s="175"/>
      <c r="I57" s="175"/>
      <c r="J57" s="175">
        <f>'将来負担比率（分子）の構造'!K$51</f>
        <v>22740</v>
      </c>
      <c r="K57" s="175"/>
      <c r="L57" s="175"/>
      <c r="M57" s="175">
        <f>'将来負担比率（分子）の構造'!L$51</f>
        <v>20023</v>
      </c>
      <c r="N57" s="175"/>
      <c r="O57" s="175"/>
      <c r="P57" s="175">
        <f>'将来負担比率（分子）の構造'!M$51</f>
        <v>18098</v>
      </c>
    </row>
    <row r="58" spans="1:16" x14ac:dyDescent="0.15">
      <c r="A58" s="175" t="s">
        <v>41</v>
      </c>
      <c r="B58" s="175"/>
      <c r="C58" s="175"/>
      <c r="D58" s="175">
        <f>'将来負担比率（分子）の構造'!I$50</f>
        <v>38134</v>
      </c>
      <c r="E58" s="175"/>
      <c r="F58" s="175"/>
      <c r="G58" s="175">
        <f>'将来負担比率（分子）の構造'!J$50</f>
        <v>37810</v>
      </c>
      <c r="H58" s="175"/>
      <c r="I58" s="175"/>
      <c r="J58" s="175">
        <f>'将来負担比率（分子）の構造'!K$50</f>
        <v>41707</v>
      </c>
      <c r="K58" s="175"/>
      <c r="L58" s="175"/>
      <c r="M58" s="175">
        <f>'将来負担比率（分子）の構造'!L$50</f>
        <v>45373</v>
      </c>
      <c r="N58" s="175"/>
      <c r="O58" s="175"/>
      <c r="P58" s="175">
        <f>'将来負担比率（分子）の構造'!M$50</f>
        <v>47633</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f>'将来負担比率（分子）の構造'!I$46</f>
        <v>181</v>
      </c>
      <c r="C61" s="175"/>
      <c r="D61" s="175"/>
      <c r="E61" s="175">
        <f>'将来負担比率（分子）の構造'!J$46</f>
        <v>173</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8992</v>
      </c>
      <c r="C62" s="175"/>
      <c r="D62" s="175"/>
      <c r="E62" s="175">
        <f>'将来負担比率（分子）の構造'!J$45</f>
        <v>9298</v>
      </c>
      <c r="F62" s="175"/>
      <c r="G62" s="175"/>
      <c r="H62" s="175">
        <f>'将来負担比率（分子）の構造'!K$45</f>
        <v>9733</v>
      </c>
      <c r="I62" s="175"/>
      <c r="J62" s="175"/>
      <c r="K62" s="175">
        <f>'将来負担比率（分子）の構造'!L$45</f>
        <v>9403</v>
      </c>
      <c r="L62" s="175"/>
      <c r="M62" s="175"/>
      <c r="N62" s="175">
        <f>'将来負担比率（分子）の構造'!M$45</f>
        <v>10094</v>
      </c>
      <c r="O62" s="175"/>
      <c r="P62" s="175"/>
    </row>
    <row r="63" spans="1:16" x14ac:dyDescent="0.15">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15">
      <c r="A64" s="175" t="s">
        <v>33</v>
      </c>
      <c r="B64" s="175">
        <f>'将来負担比率（分子）の構造'!I$43</f>
        <v>18091</v>
      </c>
      <c r="C64" s="175"/>
      <c r="D64" s="175"/>
      <c r="E64" s="175">
        <f>'将来負担比率（分子）の構造'!J$43</f>
        <v>16629</v>
      </c>
      <c r="F64" s="175"/>
      <c r="G64" s="175"/>
      <c r="H64" s="175">
        <f>'将来負担比率（分子）の構造'!K$43</f>
        <v>14320</v>
      </c>
      <c r="I64" s="175"/>
      <c r="J64" s="175"/>
      <c r="K64" s="175">
        <f>'将来負担比率（分子）の構造'!L$43</f>
        <v>12640</v>
      </c>
      <c r="L64" s="175"/>
      <c r="M64" s="175"/>
      <c r="N64" s="175">
        <f>'将来負担比率（分子）の構造'!M$43</f>
        <v>10807</v>
      </c>
      <c r="O64" s="175"/>
      <c r="P64" s="175"/>
    </row>
    <row r="65" spans="1:16" x14ac:dyDescent="0.15">
      <c r="A65" s="175" t="s">
        <v>32</v>
      </c>
      <c r="B65" s="175">
        <f>'将来負担比率（分子）の構造'!I$42</f>
        <v>2689</v>
      </c>
      <c r="C65" s="175"/>
      <c r="D65" s="175"/>
      <c r="E65" s="175">
        <f>'将来負担比率（分子）の構造'!J$42</f>
        <v>700</v>
      </c>
      <c r="F65" s="175"/>
      <c r="G65" s="175"/>
      <c r="H65" s="175">
        <f>'将来負担比率（分子）の構造'!K$42</f>
        <v>129</v>
      </c>
      <c r="I65" s="175"/>
      <c r="J65" s="175"/>
      <c r="K65" s="175">
        <f>'将来負担比率（分子）の構造'!L$42</f>
        <v>59</v>
      </c>
      <c r="L65" s="175"/>
      <c r="M65" s="175"/>
      <c r="N65" s="175">
        <f>'将来負担比率（分子）の構造'!M$42</f>
        <v>106</v>
      </c>
      <c r="O65" s="175"/>
      <c r="P65" s="175"/>
    </row>
    <row r="66" spans="1:16" x14ac:dyDescent="0.15">
      <c r="A66" s="175" t="s">
        <v>31</v>
      </c>
      <c r="B66" s="175">
        <f>'将来負担比率（分子）の構造'!I$41</f>
        <v>50036</v>
      </c>
      <c r="C66" s="175"/>
      <c r="D66" s="175"/>
      <c r="E66" s="175">
        <f>'将来負担比率（分子）の構造'!J$41</f>
        <v>47537</v>
      </c>
      <c r="F66" s="175"/>
      <c r="G66" s="175"/>
      <c r="H66" s="175">
        <f>'将来負担比率（分子）の構造'!K$41</f>
        <v>45985</v>
      </c>
      <c r="I66" s="175"/>
      <c r="J66" s="175"/>
      <c r="K66" s="175">
        <f>'将来負担比率（分子）の構造'!L$41</f>
        <v>42219</v>
      </c>
      <c r="L66" s="175"/>
      <c r="M66" s="175"/>
      <c r="N66" s="175">
        <f>'将来負担比率（分子）の構造'!M$41</f>
        <v>37254</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17017</v>
      </c>
      <c r="C72" s="179">
        <f>基金残高に係る経年分析!G55</f>
        <v>15983</v>
      </c>
      <c r="D72" s="179">
        <f>基金残高に係る経年分析!H55</f>
        <v>16932</v>
      </c>
    </row>
    <row r="73" spans="1:16" x14ac:dyDescent="0.15">
      <c r="A73" s="178" t="s">
        <v>74</v>
      </c>
      <c r="B73" s="179">
        <f>基金残高に係る経年分析!F56</f>
        <v>2531</v>
      </c>
      <c r="C73" s="179">
        <f>基金残高に係る経年分析!G56</f>
        <v>2531</v>
      </c>
      <c r="D73" s="179">
        <f>基金残高に係る経年分析!H56</f>
        <v>2531</v>
      </c>
    </row>
    <row r="74" spans="1:16" x14ac:dyDescent="0.15">
      <c r="A74" s="178" t="s">
        <v>75</v>
      </c>
      <c r="B74" s="179">
        <f>基金残高に係る経年分析!F57</f>
        <v>15523</v>
      </c>
      <c r="C74" s="179">
        <f>基金残高に係る経年分析!G57</f>
        <v>19934</v>
      </c>
      <c r="D74" s="179">
        <f>基金残高に係る経年分析!H57</f>
        <v>21594</v>
      </c>
    </row>
  </sheetData>
  <sheetProtection algorithmName="SHA-512" hashValue="ZPntNVvNvYzDRaNcL6hPfdjNG4VAMQcDqEdZKqbL85r7V5lXt20iijFCBUjpK/181xnoMd+tgQrgDQ2TL6DIkg==" saltValue="tMGlwTO8cRSsBq+hRAyes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215</v>
      </c>
      <c r="C5" s="716"/>
      <c r="D5" s="716"/>
      <c r="E5" s="716"/>
      <c r="F5" s="716"/>
      <c r="G5" s="716"/>
      <c r="H5" s="716"/>
      <c r="I5" s="716"/>
      <c r="J5" s="716"/>
      <c r="K5" s="716"/>
      <c r="L5" s="716"/>
      <c r="M5" s="716"/>
      <c r="N5" s="716"/>
      <c r="O5" s="716"/>
      <c r="P5" s="716"/>
      <c r="Q5" s="717"/>
      <c r="R5" s="712">
        <v>52212409</v>
      </c>
      <c r="S5" s="713"/>
      <c r="T5" s="713"/>
      <c r="U5" s="713"/>
      <c r="V5" s="713"/>
      <c r="W5" s="713"/>
      <c r="X5" s="713"/>
      <c r="Y5" s="738"/>
      <c r="Z5" s="751">
        <v>37.299999999999997</v>
      </c>
      <c r="AA5" s="751"/>
      <c r="AB5" s="751"/>
      <c r="AC5" s="751"/>
      <c r="AD5" s="752">
        <v>48042356</v>
      </c>
      <c r="AE5" s="752"/>
      <c r="AF5" s="752"/>
      <c r="AG5" s="752"/>
      <c r="AH5" s="752"/>
      <c r="AI5" s="752"/>
      <c r="AJ5" s="752"/>
      <c r="AK5" s="752"/>
      <c r="AL5" s="739">
        <v>64.599999999999994</v>
      </c>
      <c r="AM5" s="721"/>
      <c r="AN5" s="721"/>
      <c r="AO5" s="740"/>
      <c r="AP5" s="715" t="s">
        <v>216</v>
      </c>
      <c r="AQ5" s="716"/>
      <c r="AR5" s="716"/>
      <c r="AS5" s="716"/>
      <c r="AT5" s="716"/>
      <c r="AU5" s="716"/>
      <c r="AV5" s="716"/>
      <c r="AW5" s="716"/>
      <c r="AX5" s="716"/>
      <c r="AY5" s="716"/>
      <c r="AZ5" s="716"/>
      <c r="BA5" s="716"/>
      <c r="BB5" s="716"/>
      <c r="BC5" s="716"/>
      <c r="BD5" s="716"/>
      <c r="BE5" s="716"/>
      <c r="BF5" s="717"/>
      <c r="BG5" s="657">
        <v>46847200</v>
      </c>
      <c r="BH5" s="658"/>
      <c r="BI5" s="658"/>
      <c r="BJ5" s="658"/>
      <c r="BK5" s="658"/>
      <c r="BL5" s="658"/>
      <c r="BM5" s="658"/>
      <c r="BN5" s="659"/>
      <c r="BO5" s="695">
        <v>89.7</v>
      </c>
      <c r="BP5" s="695"/>
      <c r="BQ5" s="695"/>
      <c r="BR5" s="695"/>
      <c r="BS5" s="696">
        <v>688672</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15">
      <c r="B6" s="654" t="s">
        <v>220</v>
      </c>
      <c r="C6" s="655"/>
      <c r="D6" s="655"/>
      <c r="E6" s="655"/>
      <c r="F6" s="655"/>
      <c r="G6" s="655"/>
      <c r="H6" s="655"/>
      <c r="I6" s="655"/>
      <c r="J6" s="655"/>
      <c r="K6" s="655"/>
      <c r="L6" s="655"/>
      <c r="M6" s="655"/>
      <c r="N6" s="655"/>
      <c r="O6" s="655"/>
      <c r="P6" s="655"/>
      <c r="Q6" s="656"/>
      <c r="R6" s="657">
        <v>629484</v>
      </c>
      <c r="S6" s="658"/>
      <c r="T6" s="658"/>
      <c r="U6" s="658"/>
      <c r="V6" s="658"/>
      <c r="W6" s="658"/>
      <c r="X6" s="658"/>
      <c r="Y6" s="659"/>
      <c r="Z6" s="695">
        <v>0.5</v>
      </c>
      <c r="AA6" s="695"/>
      <c r="AB6" s="695"/>
      <c r="AC6" s="695"/>
      <c r="AD6" s="696">
        <v>629484</v>
      </c>
      <c r="AE6" s="696"/>
      <c r="AF6" s="696"/>
      <c r="AG6" s="696"/>
      <c r="AH6" s="696"/>
      <c r="AI6" s="696"/>
      <c r="AJ6" s="696"/>
      <c r="AK6" s="696"/>
      <c r="AL6" s="660">
        <v>0.8</v>
      </c>
      <c r="AM6" s="661"/>
      <c r="AN6" s="661"/>
      <c r="AO6" s="697"/>
      <c r="AP6" s="654" t="s">
        <v>221</v>
      </c>
      <c r="AQ6" s="655"/>
      <c r="AR6" s="655"/>
      <c r="AS6" s="655"/>
      <c r="AT6" s="655"/>
      <c r="AU6" s="655"/>
      <c r="AV6" s="655"/>
      <c r="AW6" s="655"/>
      <c r="AX6" s="655"/>
      <c r="AY6" s="655"/>
      <c r="AZ6" s="655"/>
      <c r="BA6" s="655"/>
      <c r="BB6" s="655"/>
      <c r="BC6" s="655"/>
      <c r="BD6" s="655"/>
      <c r="BE6" s="655"/>
      <c r="BF6" s="656"/>
      <c r="BG6" s="657">
        <v>46847200</v>
      </c>
      <c r="BH6" s="658"/>
      <c r="BI6" s="658"/>
      <c r="BJ6" s="658"/>
      <c r="BK6" s="658"/>
      <c r="BL6" s="658"/>
      <c r="BM6" s="658"/>
      <c r="BN6" s="659"/>
      <c r="BO6" s="695">
        <v>89.7</v>
      </c>
      <c r="BP6" s="695"/>
      <c r="BQ6" s="695"/>
      <c r="BR6" s="695"/>
      <c r="BS6" s="696">
        <v>688672</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617856</v>
      </c>
      <c r="CS6" s="658"/>
      <c r="CT6" s="658"/>
      <c r="CU6" s="658"/>
      <c r="CV6" s="658"/>
      <c r="CW6" s="658"/>
      <c r="CX6" s="658"/>
      <c r="CY6" s="659"/>
      <c r="CZ6" s="739">
        <v>0.5</v>
      </c>
      <c r="DA6" s="721"/>
      <c r="DB6" s="721"/>
      <c r="DC6" s="741"/>
      <c r="DD6" s="663" t="s">
        <v>122</v>
      </c>
      <c r="DE6" s="658"/>
      <c r="DF6" s="658"/>
      <c r="DG6" s="658"/>
      <c r="DH6" s="658"/>
      <c r="DI6" s="658"/>
      <c r="DJ6" s="658"/>
      <c r="DK6" s="658"/>
      <c r="DL6" s="658"/>
      <c r="DM6" s="658"/>
      <c r="DN6" s="658"/>
      <c r="DO6" s="658"/>
      <c r="DP6" s="659"/>
      <c r="DQ6" s="663">
        <v>616624</v>
      </c>
      <c r="DR6" s="658"/>
      <c r="DS6" s="658"/>
      <c r="DT6" s="658"/>
      <c r="DU6" s="658"/>
      <c r="DV6" s="658"/>
      <c r="DW6" s="658"/>
      <c r="DX6" s="658"/>
      <c r="DY6" s="658"/>
      <c r="DZ6" s="658"/>
      <c r="EA6" s="658"/>
      <c r="EB6" s="658"/>
      <c r="EC6" s="694"/>
    </row>
    <row r="7" spans="2:143" ht="11.25" customHeight="1" x14ac:dyDescent="0.15">
      <c r="B7" s="654" t="s">
        <v>223</v>
      </c>
      <c r="C7" s="655"/>
      <c r="D7" s="655"/>
      <c r="E7" s="655"/>
      <c r="F7" s="655"/>
      <c r="G7" s="655"/>
      <c r="H7" s="655"/>
      <c r="I7" s="655"/>
      <c r="J7" s="655"/>
      <c r="K7" s="655"/>
      <c r="L7" s="655"/>
      <c r="M7" s="655"/>
      <c r="N7" s="655"/>
      <c r="O7" s="655"/>
      <c r="P7" s="655"/>
      <c r="Q7" s="656"/>
      <c r="R7" s="657">
        <v>48594</v>
      </c>
      <c r="S7" s="658"/>
      <c r="T7" s="658"/>
      <c r="U7" s="658"/>
      <c r="V7" s="658"/>
      <c r="W7" s="658"/>
      <c r="X7" s="658"/>
      <c r="Y7" s="659"/>
      <c r="Z7" s="695">
        <v>0</v>
      </c>
      <c r="AA7" s="695"/>
      <c r="AB7" s="695"/>
      <c r="AC7" s="695"/>
      <c r="AD7" s="696">
        <v>48594</v>
      </c>
      <c r="AE7" s="696"/>
      <c r="AF7" s="696"/>
      <c r="AG7" s="696"/>
      <c r="AH7" s="696"/>
      <c r="AI7" s="696"/>
      <c r="AJ7" s="696"/>
      <c r="AK7" s="696"/>
      <c r="AL7" s="660">
        <v>0.1</v>
      </c>
      <c r="AM7" s="661"/>
      <c r="AN7" s="661"/>
      <c r="AO7" s="697"/>
      <c r="AP7" s="654" t="s">
        <v>224</v>
      </c>
      <c r="AQ7" s="655"/>
      <c r="AR7" s="655"/>
      <c r="AS7" s="655"/>
      <c r="AT7" s="655"/>
      <c r="AU7" s="655"/>
      <c r="AV7" s="655"/>
      <c r="AW7" s="655"/>
      <c r="AX7" s="655"/>
      <c r="AY7" s="655"/>
      <c r="AZ7" s="655"/>
      <c r="BA7" s="655"/>
      <c r="BB7" s="655"/>
      <c r="BC7" s="655"/>
      <c r="BD7" s="655"/>
      <c r="BE7" s="655"/>
      <c r="BF7" s="656"/>
      <c r="BG7" s="657">
        <v>24326909</v>
      </c>
      <c r="BH7" s="658"/>
      <c r="BI7" s="658"/>
      <c r="BJ7" s="658"/>
      <c r="BK7" s="658"/>
      <c r="BL7" s="658"/>
      <c r="BM7" s="658"/>
      <c r="BN7" s="659"/>
      <c r="BO7" s="695">
        <v>46.6</v>
      </c>
      <c r="BP7" s="695"/>
      <c r="BQ7" s="695"/>
      <c r="BR7" s="695"/>
      <c r="BS7" s="696">
        <v>688672</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11290214</v>
      </c>
      <c r="CS7" s="658"/>
      <c r="CT7" s="658"/>
      <c r="CU7" s="658"/>
      <c r="CV7" s="658"/>
      <c r="CW7" s="658"/>
      <c r="CX7" s="658"/>
      <c r="CY7" s="659"/>
      <c r="CZ7" s="695">
        <v>8.4</v>
      </c>
      <c r="DA7" s="695"/>
      <c r="DB7" s="695"/>
      <c r="DC7" s="695"/>
      <c r="DD7" s="663">
        <v>203403</v>
      </c>
      <c r="DE7" s="658"/>
      <c r="DF7" s="658"/>
      <c r="DG7" s="658"/>
      <c r="DH7" s="658"/>
      <c r="DI7" s="658"/>
      <c r="DJ7" s="658"/>
      <c r="DK7" s="658"/>
      <c r="DL7" s="658"/>
      <c r="DM7" s="658"/>
      <c r="DN7" s="658"/>
      <c r="DO7" s="658"/>
      <c r="DP7" s="659"/>
      <c r="DQ7" s="663">
        <v>9590026</v>
      </c>
      <c r="DR7" s="658"/>
      <c r="DS7" s="658"/>
      <c r="DT7" s="658"/>
      <c r="DU7" s="658"/>
      <c r="DV7" s="658"/>
      <c r="DW7" s="658"/>
      <c r="DX7" s="658"/>
      <c r="DY7" s="658"/>
      <c r="DZ7" s="658"/>
      <c r="EA7" s="658"/>
      <c r="EB7" s="658"/>
      <c r="EC7" s="694"/>
    </row>
    <row r="8" spans="2:143" ht="11.25" customHeight="1" x14ac:dyDescent="0.15">
      <c r="B8" s="654" t="s">
        <v>226</v>
      </c>
      <c r="C8" s="655"/>
      <c r="D8" s="655"/>
      <c r="E8" s="655"/>
      <c r="F8" s="655"/>
      <c r="G8" s="655"/>
      <c r="H8" s="655"/>
      <c r="I8" s="655"/>
      <c r="J8" s="655"/>
      <c r="K8" s="655"/>
      <c r="L8" s="655"/>
      <c r="M8" s="655"/>
      <c r="N8" s="655"/>
      <c r="O8" s="655"/>
      <c r="P8" s="655"/>
      <c r="Q8" s="656"/>
      <c r="R8" s="657">
        <v>485399</v>
      </c>
      <c r="S8" s="658"/>
      <c r="T8" s="658"/>
      <c r="U8" s="658"/>
      <c r="V8" s="658"/>
      <c r="W8" s="658"/>
      <c r="X8" s="658"/>
      <c r="Y8" s="659"/>
      <c r="Z8" s="695">
        <v>0.3</v>
      </c>
      <c r="AA8" s="695"/>
      <c r="AB8" s="695"/>
      <c r="AC8" s="695"/>
      <c r="AD8" s="696">
        <v>485399</v>
      </c>
      <c r="AE8" s="696"/>
      <c r="AF8" s="696"/>
      <c r="AG8" s="696"/>
      <c r="AH8" s="696"/>
      <c r="AI8" s="696"/>
      <c r="AJ8" s="696"/>
      <c r="AK8" s="696"/>
      <c r="AL8" s="660">
        <v>0.7</v>
      </c>
      <c r="AM8" s="661"/>
      <c r="AN8" s="661"/>
      <c r="AO8" s="697"/>
      <c r="AP8" s="654" t="s">
        <v>227</v>
      </c>
      <c r="AQ8" s="655"/>
      <c r="AR8" s="655"/>
      <c r="AS8" s="655"/>
      <c r="AT8" s="655"/>
      <c r="AU8" s="655"/>
      <c r="AV8" s="655"/>
      <c r="AW8" s="655"/>
      <c r="AX8" s="655"/>
      <c r="AY8" s="655"/>
      <c r="AZ8" s="655"/>
      <c r="BA8" s="655"/>
      <c r="BB8" s="655"/>
      <c r="BC8" s="655"/>
      <c r="BD8" s="655"/>
      <c r="BE8" s="655"/>
      <c r="BF8" s="656"/>
      <c r="BG8" s="657">
        <v>597123</v>
      </c>
      <c r="BH8" s="658"/>
      <c r="BI8" s="658"/>
      <c r="BJ8" s="658"/>
      <c r="BK8" s="658"/>
      <c r="BL8" s="658"/>
      <c r="BM8" s="658"/>
      <c r="BN8" s="659"/>
      <c r="BO8" s="695">
        <v>1.1000000000000001</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69708504</v>
      </c>
      <c r="CS8" s="658"/>
      <c r="CT8" s="658"/>
      <c r="CU8" s="658"/>
      <c r="CV8" s="658"/>
      <c r="CW8" s="658"/>
      <c r="CX8" s="658"/>
      <c r="CY8" s="659"/>
      <c r="CZ8" s="695">
        <v>51.7</v>
      </c>
      <c r="DA8" s="695"/>
      <c r="DB8" s="695"/>
      <c r="DC8" s="695"/>
      <c r="DD8" s="663">
        <v>1404442</v>
      </c>
      <c r="DE8" s="658"/>
      <c r="DF8" s="658"/>
      <c r="DG8" s="658"/>
      <c r="DH8" s="658"/>
      <c r="DI8" s="658"/>
      <c r="DJ8" s="658"/>
      <c r="DK8" s="658"/>
      <c r="DL8" s="658"/>
      <c r="DM8" s="658"/>
      <c r="DN8" s="658"/>
      <c r="DO8" s="658"/>
      <c r="DP8" s="659"/>
      <c r="DQ8" s="663">
        <v>34973862</v>
      </c>
      <c r="DR8" s="658"/>
      <c r="DS8" s="658"/>
      <c r="DT8" s="658"/>
      <c r="DU8" s="658"/>
      <c r="DV8" s="658"/>
      <c r="DW8" s="658"/>
      <c r="DX8" s="658"/>
      <c r="DY8" s="658"/>
      <c r="DZ8" s="658"/>
      <c r="EA8" s="658"/>
      <c r="EB8" s="658"/>
      <c r="EC8" s="694"/>
    </row>
    <row r="9" spans="2:143" ht="11.25" customHeight="1" x14ac:dyDescent="0.15">
      <c r="B9" s="654" t="s">
        <v>229</v>
      </c>
      <c r="C9" s="655"/>
      <c r="D9" s="655"/>
      <c r="E9" s="655"/>
      <c r="F9" s="655"/>
      <c r="G9" s="655"/>
      <c r="H9" s="655"/>
      <c r="I9" s="655"/>
      <c r="J9" s="655"/>
      <c r="K9" s="655"/>
      <c r="L9" s="655"/>
      <c r="M9" s="655"/>
      <c r="N9" s="655"/>
      <c r="O9" s="655"/>
      <c r="P9" s="655"/>
      <c r="Q9" s="656"/>
      <c r="R9" s="657">
        <v>521665</v>
      </c>
      <c r="S9" s="658"/>
      <c r="T9" s="658"/>
      <c r="U9" s="658"/>
      <c r="V9" s="658"/>
      <c r="W9" s="658"/>
      <c r="X9" s="658"/>
      <c r="Y9" s="659"/>
      <c r="Z9" s="695">
        <v>0.4</v>
      </c>
      <c r="AA9" s="695"/>
      <c r="AB9" s="695"/>
      <c r="AC9" s="695"/>
      <c r="AD9" s="696">
        <v>521665</v>
      </c>
      <c r="AE9" s="696"/>
      <c r="AF9" s="696"/>
      <c r="AG9" s="696"/>
      <c r="AH9" s="696"/>
      <c r="AI9" s="696"/>
      <c r="AJ9" s="696"/>
      <c r="AK9" s="696"/>
      <c r="AL9" s="660">
        <v>0.7</v>
      </c>
      <c r="AM9" s="661"/>
      <c r="AN9" s="661"/>
      <c r="AO9" s="697"/>
      <c r="AP9" s="654" t="s">
        <v>230</v>
      </c>
      <c r="AQ9" s="655"/>
      <c r="AR9" s="655"/>
      <c r="AS9" s="655"/>
      <c r="AT9" s="655"/>
      <c r="AU9" s="655"/>
      <c r="AV9" s="655"/>
      <c r="AW9" s="655"/>
      <c r="AX9" s="655"/>
      <c r="AY9" s="655"/>
      <c r="AZ9" s="655"/>
      <c r="BA9" s="655"/>
      <c r="BB9" s="655"/>
      <c r="BC9" s="655"/>
      <c r="BD9" s="655"/>
      <c r="BE9" s="655"/>
      <c r="BF9" s="656"/>
      <c r="BG9" s="657">
        <v>20960260</v>
      </c>
      <c r="BH9" s="658"/>
      <c r="BI9" s="658"/>
      <c r="BJ9" s="658"/>
      <c r="BK9" s="658"/>
      <c r="BL9" s="658"/>
      <c r="BM9" s="658"/>
      <c r="BN9" s="659"/>
      <c r="BO9" s="695">
        <v>40.1</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12295575</v>
      </c>
      <c r="CS9" s="658"/>
      <c r="CT9" s="658"/>
      <c r="CU9" s="658"/>
      <c r="CV9" s="658"/>
      <c r="CW9" s="658"/>
      <c r="CX9" s="658"/>
      <c r="CY9" s="659"/>
      <c r="CZ9" s="695">
        <v>9.1</v>
      </c>
      <c r="DA9" s="695"/>
      <c r="DB9" s="695"/>
      <c r="DC9" s="695"/>
      <c r="DD9" s="663">
        <v>473049</v>
      </c>
      <c r="DE9" s="658"/>
      <c r="DF9" s="658"/>
      <c r="DG9" s="658"/>
      <c r="DH9" s="658"/>
      <c r="DI9" s="658"/>
      <c r="DJ9" s="658"/>
      <c r="DK9" s="658"/>
      <c r="DL9" s="658"/>
      <c r="DM9" s="658"/>
      <c r="DN9" s="658"/>
      <c r="DO9" s="658"/>
      <c r="DP9" s="659"/>
      <c r="DQ9" s="663">
        <v>8845638</v>
      </c>
      <c r="DR9" s="658"/>
      <c r="DS9" s="658"/>
      <c r="DT9" s="658"/>
      <c r="DU9" s="658"/>
      <c r="DV9" s="658"/>
      <c r="DW9" s="658"/>
      <c r="DX9" s="658"/>
      <c r="DY9" s="658"/>
      <c r="DZ9" s="658"/>
      <c r="EA9" s="658"/>
      <c r="EB9" s="658"/>
      <c r="EC9" s="694"/>
    </row>
    <row r="10" spans="2:143" ht="11.25" customHeight="1" x14ac:dyDescent="0.15">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852176</v>
      </c>
      <c r="BH10" s="658"/>
      <c r="BI10" s="658"/>
      <c r="BJ10" s="658"/>
      <c r="BK10" s="658"/>
      <c r="BL10" s="658"/>
      <c r="BM10" s="658"/>
      <c r="BN10" s="659"/>
      <c r="BO10" s="695">
        <v>1.6</v>
      </c>
      <c r="BP10" s="695"/>
      <c r="BQ10" s="695"/>
      <c r="BR10" s="695"/>
      <c r="BS10" s="696">
        <v>141535</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79597</v>
      </c>
      <c r="CS10" s="658"/>
      <c r="CT10" s="658"/>
      <c r="CU10" s="658"/>
      <c r="CV10" s="658"/>
      <c r="CW10" s="658"/>
      <c r="CX10" s="658"/>
      <c r="CY10" s="659"/>
      <c r="CZ10" s="695">
        <v>0.1</v>
      </c>
      <c r="DA10" s="695"/>
      <c r="DB10" s="695"/>
      <c r="DC10" s="695"/>
      <c r="DD10" s="663" t="s">
        <v>122</v>
      </c>
      <c r="DE10" s="658"/>
      <c r="DF10" s="658"/>
      <c r="DG10" s="658"/>
      <c r="DH10" s="658"/>
      <c r="DI10" s="658"/>
      <c r="DJ10" s="658"/>
      <c r="DK10" s="658"/>
      <c r="DL10" s="658"/>
      <c r="DM10" s="658"/>
      <c r="DN10" s="658"/>
      <c r="DO10" s="658"/>
      <c r="DP10" s="659"/>
      <c r="DQ10" s="663">
        <v>75842</v>
      </c>
      <c r="DR10" s="658"/>
      <c r="DS10" s="658"/>
      <c r="DT10" s="658"/>
      <c r="DU10" s="658"/>
      <c r="DV10" s="658"/>
      <c r="DW10" s="658"/>
      <c r="DX10" s="658"/>
      <c r="DY10" s="658"/>
      <c r="DZ10" s="658"/>
      <c r="EA10" s="658"/>
      <c r="EB10" s="658"/>
      <c r="EC10" s="694"/>
    </row>
    <row r="11" spans="2:143" ht="11.25" customHeight="1" x14ac:dyDescent="0.15">
      <c r="B11" s="654" t="s">
        <v>235</v>
      </c>
      <c r="C11" s="655"/>
      <c r="D11" s="655"/>
      <c r="E11" s="655"/>
      <c r="F11" s="655"/>
      <c r="G11" s="655"/>
      <c r="H11" s="655"/>
      <c r="I11" s="655"/>
      <c r="J11" s="655"/>
      <c r="K11" s="655"/>
      <c r="L11" s="655"/>
      <c r="M11" s="655"/>
      <c r="N11" s="655"/>
      <c r="O11" s="655"/>
      <c r="P11" s="655"/>
      <c r="Q11" s="656"/>
      <c r="R11" s="657">
        <v>7822388</v>
      </c>
      <c r="S11" s="658"/>
      <c r="T11" s="658"/>
      <c r="U11" s="658"/>
      <c r="V11" s="658"/>
      <c r="W11" s="658"/>
      <c r="X11" s="658"/>
      <c r="Y11" s="659"/>
      <c r="Z11" s="660">
        <v>5.6</v>
      </c>
      <c r="AA11" s="661"/>
      <c r="AB11" s="661"/>
      <c r="AC11" s="662"/>
      <c r="AD11" s="663">
        <v>7822388</v>
      </c>
      <c r="AE11" s="658"/>
      <c r="AF11" s="658"/>
      <c r="AG11" s="658"/>
      <c r="AH11" s="658"/>
      <c r="AI11" s="658"/>
      <c r="AJ11" s="658"/>
      <c r="AK11" s="659"/>
      <c r="AL11" s="660">
        <v>10.5</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1917350</v>
      </c>
      <c r="BH11" s="658"/>
      <c r="BI11" s="658"/>
      <c r="BJ11" s="658"/>
      <c r="BK11" s="658"/>
      <c r="BL11" s="658"/>
      <c r="BM11" s="658"/>
      <c r="BN11" s="659"/>
      <c r="BO11" s="695">
        <v>3.7</v>
      </c>
      <c r="BP11" s="695"/>
      <c r="BQ11" s="695"/>
      <c r="BR11" s="695"/>
      <c r="BS11" s="696">
        <v>547137</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856151</v>
      </c>
      <c r="CS11" s="658"/>
      <c r="CT11" s="658"/>
      <c r="CU11" s="658"/>
      <c r="CV11" s="658"/>
      <c r="CW11" s="658"/>
      <c r="CX11" s="658"/>
      <c r="CY11" s="659"/>
      <c r="CZ11" s="695">
        <v>0.6</v>
      </c>
      <c r="DA11" s="695"/>
      <c r="DB11" s="695"/>
      <c r="DC11" s="695"/>
      <c r="DD11" s="663">
        <v>261825</v>
      </c>
      <c r="DE11" s="658"/>
      <c r="DF11" s="658"/>
      <c r="DG11" s="658"/>
      <c r="DH11" s="658"/>
      <c r="DI11" s="658"/>
      <c r="DJ11" s="658"/>
      <c r="DK11" s="658"/>
      <c r="DL11" s="658"/>
      <c r="DM11" s="658"/>
      <c r="DN11" s="658"/>
      <c r="DO11" s="658"/>
      <c r="DP11" s="659"/>
      <c r="DQ11" s="663">
        <v>644049</v>
      </c>
      <c r="DR11" s="658"/>
      <c r="DS11" s="658"/>
      <c r="DT11" s="658"/>
      <c r="DU11" s="658"/>
      <c r="DV11" s="658"/>
      <c r="DW11" s="658"/>
      <c r="DX11" s="658"/>
      <c r="DY11" s="658"/>
      <c r="DZ11" s="658"/>
      <c r="EA11" s="658"/>
      <c r="EB11" s="658"/>
      <c r="EC11" s="694"/>
    </row>
    <row r="12" spans="2:143" ht="11.25" customHeight="1" x14ac:dyDescent="0.15">
      <c r="B12" s="654" t="s">
        <v>238</v>
      </c>
      <c r="C12" s="655"/>
      <c r="D12" s="655"/>
      <c r="E12" s="655"/>
      <c r="F12" s="655"/>
      <c r="G12" s="655"/>
      <c r="H12" s="655"/>
      <c r="I12" s="655"/>
      <c r="J12" s="655"/>
      <c r="K12" s="655"/>
      <c r="L12" s="655"/>
      <c r="M12" s="655"/>
      <c r="N12" s="655"/>
      <c r="O12" s="655"/>
      <c r="P12" s="655"/>
      <c r="Q12" s="656"/>
      <c r="R12" s="657">
        <v>46758</v>
      </c>
      <c r="S12" s="658"/>
      <c r="T12" s="658"/>
      <c r="U12" s="658"/>
      <c r="V12" s="658"/>
      <c r="W12" s="658"/>
      <c r="X12" s="658"/>
      <c r="Y12" s="659"/>
      <c r="Z12" s="695">
        <v>0</v>
      </c>
      <c r="AA12" s="695"/>
      <c r="AB12" s="695"/>
      <c r="AC12" s="695"/>
      <c r="AD12" s="696">
        <v>46758</v>
      </c>
      <c r="AE12" s="696"/>
      <c r="AF12" s="696"/>
      <c r="AG12" s="696"/>
      <c r="AH12" s="696"/>
      <c r="AI12" s="696"/>
      <c r="AJ12" s="696"/>
      <c r="AK12" s="696"/>
      <c r="AL12" s="660">
        <v>0.1</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20287260</v>
      </c>
      <c r="BH12" s="658"/>
      <c r="BI12" s="658"/>
      <c r="BJ12" s="658"/>
      <c r="BK12" s="658"/>
      <c r="BL12" s="658"/>
      <c r="BM12" s="658"/>
      <c r="BN12" s="659"/>
      <c r="BO12" s="695">
        <v>38.9</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2429938</v>
      </c>
      <c r="CS12" s="658"/>
      <c r="CT12" s="658"/>
      <c r="CU12" s="658"/>
      <c r="CV12" s="658"/>
      <c r="CW12" s="658"/>
      <c r="CX12" s="658"/>
      <c r="CY12" s="659"/>
      <c r="CZ12" s="695">
        <v>1.8</v>
      </c>
      <c r="DA12" s="695"/>
      <c r="DB12" s="695"/>
      <c r="DC12" s="695"/>
      <c r="DD12" s="663" t="s">
        <v>122</v>
      </c>
      <c r="DE12" s="658"/>
      <c r="DF12" s="658"/>
      <c r="DG12" s="658"/>
      <c r="DH12" s="658"/>
      <c r="DI12" s="658"/>
      <c r="DJ12" s="658"/>
      <c r="DK12" s="658"/>
      <c r="DL12" s="658"/>
      <c r="DM12" s="658"/>
      <c r="DN12" s="658"/>
      <c r="DO12" s="658"/>
      <c r="DP12" s="659"/>
      <c r="DQ12" s="663">
        <v>1571611</v>
      </c>
      <c r="DR12" s="658"/>
      <c r="DS12" s="658"/>
      <c r="DT12" s="658"/>
      <c r="DU12" s="658"/>
      <c r="DV12" s="658"/>
      <c r="DW12" s="658"/>
      <c r="DX12" s="658"/>
      <c r="DY12" s="658"/>
      <c r="DZ12" s="658"/>
      <c r="EA12" s="658"/>
      <c r="EB12" s="658"/>
      <c r="EC12" s="694"/>
    </row>
    <row r="13" spans="2:143" ht="11.25" customHeight="1" x14ac:dyDescent="0.15">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20038426</v>
      </c>
      <c r="BH13" s="658"/>
      <c r="BI13" s="658"/>
      <c r="BJ13" s="658"/>
      <c r="BK13" s="658"/>
      <c r="BL13" s="658"/>
      <c r="BM13" s="658"/>
      <c r="BN13" s="659"/>
      <c r="BO13" s="695">
        <v>38.4</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8068872</v>
      </c>
      <c r="CS13" s="658"/>
      <c r="CT13" s="658"/>
      <c r="CU13" s="658"/>
      <c r="CV13" s="658"/>
      <c r="CW13" s="658"/>
      <c r="CX13" s="658"/>
      <c r="CY13" s="659"/>
      <c r="CZ13" s="695">
        <v>6</v>
      </c>
      <c r="DA13" s="695"/>
      <c r="DB13" s="695"/>
      <c r="DC13" s="695"/>
      <c r="DD13" s="663">
        <v>2981235</v>
      </c>
      <c r="DE13" s="658"/>
      <c r="DF13" s="658"/>
      <c r="DG13" s="658"/>
      <c r="DH13" s="658"/>
      <c r="DI13" s="658"/>
      <c r="DJ13" s="658"/>
      <c r="DK13" s="658"/>
      <c r="DL13" s="658"/>
      <c r="DM13" s="658"/>
      <c r="DN13" s="658"/>
      <c r="DO13" s="658"/>
      <c r="DP13" s="659"/>
      <c r="DQ13" s="663">
        <v>5639656</v>
      </c>
      <c r="DR13" s="658"/>
      <c r="DS13" s="658"/>
      <c r="DT13" s="658"/>
      <c r="DU13" s="658"/>
      <c r="DV13" s="658"/>
      <c r="DW13" s="658"/>
      <c r="DX13" s="658"/>
      <c r="DY13" s="658"/>
      <c r="DZ13" s="658"/>
      <c r="EA13" s="658"/>
      <c r="EB13" s="658"/>
      <c r="EC13" s="694"/>
    </row>
    <row r="14" spans="2:143" ht="11.25" customHeight="1" x14ac:dyDescent="0.15">
      <c r="B14" s="654" t="s">
        <v>244</v>
      </c>
      <c r="C14" s="655"/>
      <c r="D14" s="655"/>
      <c r="E14" s="655"/>
      <c r="F14" s="655"/>
      <c r="G14" s="655"/>
      <c r="H14" s="655"/>
      <c r="I14" s="655"/>
      <c r="J14" s="655"/>
      <c r="K14" s="655"/>
      <c r="L14" s="655"/>
      <c r="M14" s="655"/>
      <c r="N14" s="655"/>
      <c r="O14" s="655"/>
      <c r="P14" s="655"/>
      <c r="Q14" s="656"/>
      <c r="R14" s="657">
        <v>7445</v>
      </c>
      <c r="S14" s="658"/>
      <c r="T14" s="658"/>
      <c r="U14" s="658"/>
      <c r="V14" s="658"/>
      <c r="W14" s="658"/>
      <c r="X14" s="658"/>
      <c r="Y14" s="659"/>
      <c r="Z14" s="695">
        <v>0</v>
      </c>
      <c r="AA14" s="695"/>
      <c r="AB14" s="695"/>
      <c r="AC14" s="695"/>
      <c r="AD14" s="696">
        <v>7445</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479456</v>
      </c>
      <c r="BH14" s="658"/>
      <c r="BI14" s="658"/>
      <c r="BJ14" s="658"/>
      <c r="BK14" s="658"/>
      <c r="BL14" s="658"/>
      <c r="BM14" s="658"/>
      <c r="BN14" s="659"/>
      <c r="BO14" s="695">
        <v>0.9</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3579540</v>
      </c>
      <c r="CS14" s="658"/>
      <c r="CT14" s="658"/>
      <c r="CU14" s="658"/>
      <c r="CV14" s="658"/>
      <c r="CW14" s="658"/>
      <c r="CX14" s="658"/>
      <c r="CY14" s="659"/>
      <c r="CZ14" s="695">
        <v>2.7</v>
      </c>
      <c r="DA14" s="695"/>
      <c r="DB14" s="695"/>
      <c r="DC14" s="695"/>
      <c r="DD14" s="663">
        <v>380033</v>
      </c>
      <c r="DE14" s="658"/>
      <c r="DF14" s="658"/>
      <c r="DG14" s="658"/>
      <c r="DH14" s="658"/>
      <c r="DI14" s="658"/>
      <c r="DJ14" s="658"/>
      <c r="DK14" s="658"/>
      <c r="DL14" s="658"/>
      <c r="DM14" s="658"/>
      <c r="DN14" s="658"/>
      <c r="DO14" s="658"/>
      <c r="DP14" s="659"/>
      <c r="DQ14" s="663">
        <v>3376516</v>
      </c>
      <c r="DR14" s="658"/>
      <c r="DS14" s="658"/>
      <c r="DT14" s="658"/>
      <c r="DU14" s="658"/>
      <c r="DV14" s="658"/>
      <c r="DW14" s="658"/>
      <c r="DX14" s="658"/>
      <c r="DY14" s="658"/>
      <c r="DZ14" s="658"/>
      <c r="EA14" s="658"/>
      <c r="EB14" s="658"/>
      <c r="EC14" s="694"/>
    </row>
    <row r="15" spans="2:143" ht="11.25" customHeight="1" x14ac:dyDescent="0.15">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1753575</v>
      </c>
      <c r="BH15" s="658"/>
      <c r="BI15" s="658"/>
      <c r="BJ15" s="658"/>
      <c r="BK15" s="658"/>
      <c r="BL15" s="658"/>
      <c r="BM15" s="658"/>
      <c r="BN15" s="659"/>
      <c r="BO15" s="695">
        <v>3.4</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17072955</v>
      </c>
      <c r="CS15" s="658"/>
      <c r="CT15" s="658"/>
      <c r="CU15" s="658"/>
      <c r="CV15" s="658"/>
      <c r="CW15" s="658"/>
      <c r="CX15" s="658"/>
      <c r="CY15" s="659"/>
      <c r="CZ15" s="695">
        <v>12.7</v>
      </c>
      <c r="DA15" s="695"/>
      <c r="DB15" s="695"/>
      <c r="DC15" s="695"/>
      <c r="DD15" s="663">
        <v>4593458</v>
      </c>
      <c r="DE15" s="658"/>
      <c r="DF15" s="658"/>
      <c r="DG15" s="658"/>
      <c r="DH15" s="658"/>
      <c r="DI15" s="658"/>
      <c r="DJ15" s="658"/>
      <c r="DK15" s="658"/>
      <c r="DL15" s="658"/>
      <c r="DM15" s="658"/>
      <c r="DN15" s="658"/>
      <c r="DO15" s="658"/>
      <c r="DP15" s="659"/>
      <c r="DQ15" s="663">
        <v>10296763</v>
      </c>
      <c r="DR15" s="658"/>
      <c r="DS15" s="658"/>
      <c r="DT15" s="658"/>
      <c r="DU15" s="658"/>
      <c r="DV15" s="658"/>
      <c r="DW15" s="658"/>
      <c r="DX15" s="658"/>
      <c r="DY15" s="658"/>
      <c r="DZ15" s="658"/>
      <c r="EA15" s="658"/>
      <c r="EB15" s="658"/>
      <c r="EC15" s="694"/>
    </row>
    <row r="16" spans="2:143" ht="11.25" customHeight="1" x14ac:dyDescent="0.15">
      <c r="B16" s="654" t="s">
        <v>250</v>
      </c>
      <c r="C16" s="655"/>
      <c r="D16" s="655"/>
      <c r="E16" s="655"/>
      <c r="F16" s="655"/>
      <c r="G16" s="655"/>
      <c r="H16" s="655"/>
      <c r="I16" s="655"/>
      <c r="J16" s="655"/>
      <c r="K16" s="655"/>
      <c r="L16" s="655"/>
      <c r="M16" s="655"/>
      <c r="N16" s="655"/>
      <c r="O16" s="655"/>
      <c r="P16" s="655"/>
      <c r="Q16" s="656"/>
      <c r="R16" s="657">
        <v>163627</v>
      </c>
      <c r="S16" s="658"/>
      <c r="T16" s="658"/>
      <c r="U16" s="658"/>
      <c r="V16" s="658"/>
      <c r="W16" s="658"/>
      <c r="X16" s="658"/>
      <c r="Y16" s="659"/>
      <c r="Z16" s="695">
        <v>0.1</v>
      </c>
      <c r="AA16" s="695"/>
      <c r="AB16" s="695"/>
      <c r="AC16" s="695"/>
      <c r="AD16" s="696">
        <v>163627</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15">
      <c r="B17" s="654" t="s">
        <v>253</v>
      </c>
      <c r="C17" s="655"/>
      <c r="D17" s="655"/>
      <c r="E17" s="655"/>
      <c r="F17" s="655"/>
      <c r="G17" s="655"/>
      <c r="H17" s="655"/>
      <c r="I17" s="655"/>
      <c r="J17" s="655"/>
      <c r="K17" s="655"/>
      <c r="L17" s="655"/>
      <c r="M17" s="655"/>
      <c r="N17" s="655"/>
      <c r="O17" s="655"/>
      <c r="P17" s="655"/>
      <c r="Q17" s="656"/>
      <c r="R17" s="657">
        <v>765048</v>
      </c>
      <c r="S17" s="658"/>
      <c r="T17" s="658"/>
      <c r="U17" s="658"/>
      <c r="V17" s="658"/>
      <c r="W17" s="658"/>
      <c r="X17" s="658"/>
      <c r="Y17" s="659"/>
      <c r="Z17" s="695">
        <v>0.5</v>
      </c>
      <c r="AA17" s="695"/>
      <c r="AB17" s="695"/>
      <c r="AC17" s="695"/>
      <c r="AD17" s="696">
        <v>765048</v>
      </c>
      <c r="AE17" s="696"/>
      <c r="AF17" s="696"/>
      <c r="AG17" s="696"/>
      <c r="AH17" s="696"/>
      <c r="AI17" s="696"/>
      <c r="AJ17" s="696"/>
      <c r="AK17" s="696"/>
      <c r="AL17" s="660">
        <v>1</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7793218</v>
      </c>
      <c r="CS17" s="658"/>
      <c r="CT17" s="658"/>
      <c r="CU17" s="658"/>
      <c r="CV17" s="658"/>
      <c r="CW17" s="658"/>
      <c r="CX17" s="658"/>
      <c r="CY17" s="659"/>
      <c r="CZ17" s="695">
        <v>5.8</v>
      </c>
      <c r="DA17" s="695"/>
      <c r="DB17" s="695"/>
      <c r="DC17" s="695"/>
      <c r="DD17" s="663" t="s">
        <v>122</v>
      </c>
      <c r="DE17" s="658"/>
      <c r="DF17" s="658"/>
      <c r="DG17" s="658"/>
      <c r="DH17" s="658"/>
      <c r="DI17" s="658"/>
      <c r="DJ17" s="658"/>
      <c r="DK17" s="658"/>
      <c r="DL17" s="658"/>
      <c r="DM17" s="658"/>
      <c r="DN17" s="658"/>
      <c r="DO17" s="658"/>
      <c r="DP17" s="659"/>
      <c r="DQ17" s="663">
        <v>7201825</v>
      </c>
      <c r="DR17" s="658"/>
      <c r="DS17" s="658"/>
      <c r="DT17" s="658"/>
      <c r="DU17" s="658"/>
      <c r="DV17" s="658"/>
      <c r="DW17" s="658"/>
      <c r="DX17" s="658"/>
      <c r="DY17" s="658"/>
      <c r="DZ17" s="658"/>
      <c r="EA17" s="658"/>
      <c r="EB17" s="658"/>
      <c r="EC17" s="694"/>
    </row>
    <row r="18" spans="2:133" ht="11.25" customHeight="1" x14ac:dyDescent="0.15">
      <c r="B18" s="654" t="s">
        <v>256</v>
      </c>
      <c r="C18" s="655"/>
      <c r="D18" s="655"/>
      <c r="E18" s="655"/>
      <c r="F18" s="655"/>
      <c r="G18" s="655"/>
      <c r="H18" s="655"/>
      <c r="I18" s="655"/>
      <c r="J18" s="655"/>
      <c r="K18" s="655"/>
      <c r="L18" s="655"/>
      <c r="M18" s="655"/>
      <c r="N18" s="655"/>
      <c r="O18" s="655"/>
      <c r="P18" s="655"/>
      <c r="Q18" s="656"/>
      <c r="R18" s="657">
        <v>385748</v>
      </c>
      <c r="S18" s="658"/>
      <c r="T18" s="658"/>
      <c r="U18" s="658"/>
      <c r="V18" s="658"/>
      <c r="W18" s="658"/>
      <c r="X18" s="658"/>
      <c r="Y18" s="659"/>
      <c r="Z18" s="695">
        <v>0.3</v>
      </c>
      <c r="AA18" s="695"/>
      <c r="AB18" s="695"/>
      <c r="AC18" s="695"/>
      <c r="AD18" s="696">
        <v>385748</v>
      </c>
      <c r="AE18" s="696"/>
      <c r="AF18" s="696"/>
      <c r="AG18" s="696"/>
      <c r="AH18" s="696"/>
      <c r="AI18" s="696"/>
      <c r="AJ18" s="696"/>
      <c r="AK18" s="696"/>
      <c r="AL18" s="660">
        <v>0.5</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v>1169126</v>
      </c>
      <c r="CS18" s="658"/>
      <c r="CT18" s="658"/>
      <c r="CU18" s="658"/>
      <c r="CV18" s="658"/>
      <c r="CW18" s="658"/>
      <c r="CX18" s="658"/>
      <c r="CY18" s="659"/>
      <c r="CZ18" s="695">
        <v>0.9</v>
      </c>
      <c r="DA18" s="695"/>
      <c r="DB18" s="695"/>
      <c r="DC18" s="695"/>
      <c r="DD18" s="663" t="s">
        <v>122</v>
      </c>
      <c r="DE18" s="658"/>
      <c r="DF18" s="658"/>
      <c r="DG18" s="658"/>
      <c r="DH18" s="658"/>
      <c r="DI18" s="658"/>
      <c r="DJ18" s="658"/>
      <c r="DK18" s="658"/>
      <c r="DL18" s="658"/>
      <c r="DM18" s="658"/>
      <c r="DN18" s="658"/>
      <c r="DO18" s="658"/>
      <c r="DP18" s="659"/>
      <c r="DQ18" s="663">
        <v>1169126</v>
      </c>
      <c r="DR18" s="658"/>
      <c r="DS18" s="658"/>
      <c r="DT18" s="658"/>
      <c r="DU18" s="658"/>
      <c r="DV18" s="658"/>
      <c r="DW18" s="658"/>
      <c r="DX18" s="658"/>
      <c r="DY18" s="658"/>
      <c r="DZ18" s="658"/>
      <c r="EA18" s="658"/>
      <c r="EB18" s="658"/>
      <c r="EC18" s="694"/>
    </row>
    <row r="19" spans="2:133" ht="11.25" customHeight="1" x14ac:dyDescent="0.15">
      <c r="B19" s="654" t="s">
        <v>259</v>
      </c>
      <c r="C19" s="655"/>
      <c r="D19" s="655"/>
      <c r="E19" s="655"/>
      <c r="F19" s="655"/>
      <c r="G19" s="655"/>
      <c r="H19" s="655"/>
      <c r="I19" s="655"/>
      <c r="J19" s="655"/>
      <c r="K19" s="655"/>
      <c r="L19" s="655"/>
      <c r="M19" s="655"/>
      <c r="N19" s="655"/>
      <c r="O19" s="655"/>
      <c r="P19" s="655"/>
      <c r="Q19" s="656"/>
      <c r="R19" s="657">
        <v>374311</v>
      </c>
      <c r="S19" s="658"/>
      <c r="T19" s="658"/>
      <c r="U19" s="658"/>
      <c r="V19" s="658"/>
      <c r="W19" s="658"/>
      <c r="X19" s="658"/>
      <c r="Y19" s="659"/>
      <c r="Z19" s="695">
        <v>0.3</v>
      </c>
      <c r="AA19" s="695"/>
      <c r="AB19" s="695"/>
      <c r="AC19" s="695"/>
      <c r="AD19" s="696">
        <v>374311</v>
      </c>
      <c r="AE19" s="696"/>
      <c r="AF19" s="696"/>
      <c r="AG19" s="696"/>
      <c r="AH19" s="696"/>
      <c r="AI19" s="696"/>
      <c r="AJ19" s="696"/>
      <c r="AK19" s="696"/>
      <c r="AL19" s="660">
        <v>0.5</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5365209</v>
      </c>
      <c r="BH19" s="658"/>
      <c r="BI19" s="658"/>
      <c r="BJ19" s="658"/>
      <c r="BK19" s="658"/>
      <c r="BL19" s="658"/>
      <c r="BM19" s="658"/>
      <c r="BN19" s="659"/>
      <c r="BO19" s="695">
        <v>10.3</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262</v>
      </c>
      <c r="C20" s="725"/>
      <c r="D20" s="725"/>
      <c r="E20" s="725"/>
      <c r="F20" s="725"/>
      <c r="G20" s="725"/>
      <c r="H20" s="725"/>
      <c r="I20" s="725"/>
      <c r="J20" s="725"/>
      <c r="K20" s="725"/>
      <c r="L20" s="725"/>
      <c r="M20" s="725"/>
      <c r="N20" s="725"/>
      <c r="O20" s="725"/>
      <c r="P20" s="725"/>
      <c r="Q20" s="726"/>
      <c r="R20" s="657">
        <v>11437</v>
      </c>
      <c r="S20" s="658"/>
      <c r="T20" s="658"/>
      <c r="U20" s="658"/>
      <c r="V20" s="658"/>
      <c r="W20" s="658"/>
      <c r="X20" s="658"/>
      <c r="Y20" s="659"/>
      <c r="Z20" s="695">
        <v>0</v>
      </c>
      <c r="AA20" s="695"/>
      <c r="AB20" s="695"/>
      <c r="AC20" s="695"/>
      <c r="AD20" s="696">
        <v>11437</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5365209</v>
      </c>
      <c r="BH20" s="658"/>
      <c r="BI20" s="658"/>
      <c r="BJ20" s="658"/>
      <c r="BK20" s="658"/>
      <c r="BL20" s="658"/>
      <c r="BM20" s="658"/>
      <c r="BN20" s="659"/>
      <c r="BO20" s="695">
        <v>10.3</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134961546</v>
      </c>
      <c r="CS20" s="658"/>
      <c r="CT20" s="658"/>
      <c r="CU20" s="658"/>
      <c r="CV20" s="658"/>
      <c r="CW20" s="658"/>
      <c r="CX20" s="658"/>
      <c r="CY20" s="659"/>
      <c r="CZ20" s="695">
        <v>100</v>
      </c>
      <c r="DA20" s="695"/>
      <c r="DB20" s="695"/>
      <c r="DC20" s="695"/>
      <c r="DD20" s="663">
        <v>10297445</v>
      </c>
      <c r="DE20" s="658"/>
      <c r="DF20" s="658"/>
      <c r="DG20" s="658"/>
      <c r="DH20" s="658"/>
      <c r="DI20" s="658"/>
      <c r="DJ20" s="658"/>
      <c r="DK20" s="658"/>
      <c r="DL20" s="658"/>
      <c r="DM20" s="658"/>
      <c r="DN20" s="658"/>
      <c r="DO20" s="658"/>
      <c r="DP20" s="659"/>
      <c r="DQ20" s="663">
        <v>84001538</v>
      </c>
      <c r="DR20" s="658"/>
      <c r="DS20" s="658"/>
      <c r="DT20" s="658"/>
      <c r="DU20" s="658"/>
      <c r="DV20" s="658"/>
      <c r="DW20" s="658"/>
      <c r="DX20" s="658"/>
      <c r="DY20" s="658"/>
      <c r="DZ20" s="658"/>
      <c r="EA20" s="658"/>
      <c r="EB20" s="658"/>
      <c r="EC20" s="694"/>
    </row>
    <row r="21" spans="2:133" ht="11.25" customHeight="1" x14ac:dyDescent="0.15">
      <c r="B21" s="654" t="s">
        <v>265</v>
      </c>
      <c r="C21" s="655"/>
      <c r="D21" s="655"/>
      <c r="E21" s="655"/>
      <c r="F21" s="655"/>
      <c r="G21" s="655"/>
      <c r="H21" s="655"/>
      <c r="I21" s="655"/>
      <c r="J21" s="655"/>
      <c r="K21" s="655"/>
      <c r="L21" s="655"/>
      <c r="M21" s="655"/>
      <c r="N21" s="655"/>
      <c r="O21" s="655"/>
      <c r="P21" s="655"/>
      <c r="Q21" s="656"/>
      <c r="R21" s="657">
        <v>15583009</v>
      </c>
      <c r="S21" s="658"/>
      <c r="T21" s="658"/>
      <c r="U21" s="658"/>
      <c r="V21" s="658"/>
      <c r="W21" s="658"/>
      <c r="X21" s="658"/>
      <c r="Y21" s="659"/>
      <c r="Z21" s="695">
        <v>11.1</v>
      </c>
      <c r="AA21" s="695"/>
      <c r="AB21" s="695"/>
      <c r="AC21" s="695"/>
      <c r="AD21" s="696">
        <v>14971255</v>
      </c>
      <c r="AE21" s="696"/>
      <c r="AF21" s="696"/>
      <c r="AG21" s="696"/>
      <c r="AH21" s="696"/>
      <c r="AI21" s="696"/>
      <c r="AJ21" s="696"/>
      <c r="AK21" s="696"/>
      <c r="AL21" s="660">
        <v>20.100000000000001</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24335</v>
      </c>
      <c r="BH21" s="658"/>
      <c r="BI21" s="658"/>
      <c r="BJ21" s="658"/>
      <c r="BK21" s="658"/>
      <c r="BL21" s="658"/>
      <c r="BM21" s="658"/>
      <c r="BN21" s="659"/>
      <c r="BO21" s="695">
        <v>0</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267</v>
      </c>
      <c r="C22" s="655"/>
      <c r="D22" s="655"/>
      <c r="E22" s="655"/>
      <c r="F22" s="655"/>
      <c r="G22" s="655"/>
      <c r="H22" s="655"/>
      <c r="I22" s="655"/>
      <c r="J22" s="655"/>
      <c r="K22" s="655"/>
      <c r="L22" s="655"/>
      <c r="M22" s="655"/>
      <c r="N22" s="655"/>
      <c r="O22" s="655"/>
      <c r="P22" s="655"/>
      <c r="Q22" s="656"/>
      <c r="R22" s="657">
        <v>14971255</v>
      </c>
      <c r="S22" s="658"/>
      <c r="T22" s="658"/>
      <c r="U22" s="658"/>
      <c r="V22" s="658"/>
      <c r="W22" s="658"/>
      <c r="X22" s="658"/>
      <c r="Y22" s="659"/>
      <c r="Z22" s="695">
        <v>10.7</v>
      </c>
      <c r="AA22" s="695"/>
      <c r="AB22" s="695"/>
      <c r="AC22" s="695"/>
      <c r="AD22" s="696">
        <v>14971255</v>
      </c>
      <c r="AE22" s="696"/>
      <c r="AF22" s="696"/>
      <c r="AG22" s="696"/>
      <c r="AH22" s="696"/>
      <c r="AI22" s="696"/>
      <c r="AJ22" s="696"/>
      <c r="AK22" s="696"/>
      <c r="AL22" s="660">
        <v>20.100000000000001</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v>1170821</v>
      </c>
      <c r="BH22" s="658"/>
      <c r="BI22" s="658"/>
      <c r="BJ22" s="658"/>
      <c r="BK22" s="658"/>
      <c r="BL22" s="658"/>
      <c r="BM22" s="658"/>
      <c r="BN22" s="659"/>
      <c r="BO22" s="695">
        <v>2.2000000000000002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270</v>
      </c>
      <c r="C23" s="655"/>
      <c r="D23" s="655"/>
      <c r="E23" s="655"/>
      <c r="F23" s="655"/>
      <c r="G23" s="655"/>
      <c r="H23" s="655"/>
      <c r="I23" s="655"/>
      <c r="J23" s="655"/>
      <c r="K23" s="655"/>
      <c r="L23" s="655"/>
      <c r="M23" s="655"/>
      <c r="N23" s="655"/>
      <c r="O23" s="655"/>
      <c r="P23" s="655"/>
      <c r="Q23" s="656"/>
      <c r="R23" s="657">
        <v>611754</v>
      </c>
      <c r="S23" s="658"/>
      <c r="T23" s="658"/>
      <c r="U23" s="658"/>
      <c r="V23" s="658"/>
      <c r="W23" s="658"/>
      <c r="X23" s="658"/>
      <c r="Y23" s="659"/>
      <c r="Z23" s="695">
        <v>0.4</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v>4170053</v>
      </c>
      <c r="BH23" s="658"/>
      <c r="BI23" s="658"/>
      <c r="BJ23" s="658"/>
      <c r="BK23" s="658"/>
      <c r="BL23" s="658"/>
      <c r="BM23" s="658"/>
      <c r="BN23" s="659"/>
      <c r="BO23" s="695">
        <v>8</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15">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75074153</v>
      </c>
      <c r="CS24" s="713"/>
      <c r="CT24" s="713"/>
      <c r="CU24" s="713"/>
      <c r="CV24" s="713"/>
      <c r="CW24" s="713"/>
      <c r="CX24" s="713"/>
      <c r="CY24" s="738"/>
      <c r="CZ24" s="739">
        <v>55.6</v>
      </c>
      <c r="DA24" s="721"/>
      <c r="DB24" s="721"/>
      <c r="DC24" s="741"/>
      <c r="DD24" s="737">
        <v>43043531</v>
      </c>
      <c r="DE24" s="713"/>
      <c r="DF24" s="713"/>
      <c r="DG24" s="713"/>
      <c r="DH24" s="713"/>
      <c r="DI24" s="713"/>
      <c r="DJ24" s="713"/>
      <c r="DK24" s="738"/>
      <c r="DL24" s="737">
        <v>38152699</v>
      </c>
      <c r="DM24" s="713"/>
      <c r="DN24" s="713"/>
      <c r="DO24" s="713"/>
      <c r="DP24" s="713"/>
      <c r="DQ24" s="713"/>
      <c r="DR24" s="713"/>
      <c r="DS24" s="713"/>
      <c r="DT24" s="713"/>
      <c r="DU24" s="713"/>
      <c r="DV24" s="738"/>
      <c r="DW24" s="739">
        <v>51.3</v>
      </c>
      <c r="DX24" s="721"/>
      <c r="DY24" s="721"/>
      <c r="DZ24" s="721"/>
      <c r="EA24" s="721"/>
      <c r="EB24" s="721"/>
      <c r="EC24" s="740"/>
    </row>
    <row r="25" spans="2:133" ht="11.25" customHeight="1" x14ac:dyDescent="0.15">
      <c r="B25" s="654" t="s">
        <v>280</v>
      </c>
      <c r="C25" s="655"/>
      <c r="D25" s="655"/>
      <c r="E25" s="655"/>
      <c r="F25" s="655"/>
      <c r="G25" s="655"/>
      <c r="H25" s="655"/>
      <c r="I25" s="655"/>
      <c r="J25" s="655"/>
      <c r="K25" s="655"/>
      <c r="L25" s="655"/>
      <c r="M25" s="655"/>
      <c r="N25" s="655"/>
      <c r="O25" s="655"/>
      <c r="P25" s="655"/>
      <c r="Q25" s="656"/>
      <c r="R25" s="657">
        <v>78671574</v>
      </c>
      <c r="S25" s="658"/>
      <c r="T25" s="658"/>
      <c r="U25" s="658"/>
      <c r="V25" s="658"/>
      <c r="W25" s="658"/>
      <c r="X25" s="658"/>
      <c r="Y25" s="659"/>
      <c r="Z25" s="695">
        <v>56.2</v>
      </c>
      <c r="AA25" s="695"/>
      <c r="AB25" s="695"/>
      <c r="AC25" s="695"/>
      <c r="AD25" s="696">
        <v>73889767</v>
      </c>
      <c r="AE25" s="696"/>
      <c r="AF25" s="696"/>
      <c r="AG25" s="696"/>
      <c r="AH25" s="696"/>
      <c r="AI25" s="696"/>
      <c r="AJ25" s="696"/>
      <c r="AK25" s="696"/>
      <c r="AL25" s="660">
        <v>99.4</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20734278</v>
      </c>
      <c r="CS25" s="670"/>
      <c r="CT25" s="670"/>
      <c r="CU25" s="670"/>
      <c r="CV25" s="670"/>
      <c r="CW25" s="670"/>
      <c r="CX25" s="670"/>
      <c r="CY25" s="671"/>
      <c r="CZ25" s="660">
        <v>15.4</v>
      </c>
      <c r="DA25" s="672"/>
      <c r="DB25" s="672"/>
      <c r="DC25" s="673"/>
      <c r="DD25" s="663">
        <v>18945827</v>
      </c>
      <c r="DE25" s="670"/>
      <c r="DF25" s="670"/>
      <c r="DG25" s="670"/>
      <c r="DH25" s="670"/>
      <c r="DI25" s="670"/>
      <c r="DJ25" s="670"/>
      <c r="DK25" s="671"/>
      <c r="DL25" s="663">
        <v>18775372</v>
      </c>
      <c r="DM25" s="670"/>
      <c r="DN25" s="670"/>
      <c r="DO25" s="670"/>
      <c r="DP25" s="670"/>
      <c r="DQ25" s="670"/>
      <c r="DR25" s="670"/>
      <c r="DS25" s="670"/>
      <c r="DT25" s="670"/>
      <c r="DU25" s="670"/>
      <c r="DV25" s="671"/>
      <c r="DW25" s="660">
        <v>25.3</v>
      </c>
      <c r="DX25" s="672"/>
      <c r="DY25" s="672"/>
      <c r="DZ25" s="672"/>
      <c r="EA25" s="672"/>
      <c r="EB25" s="672"/>
      <c r="EC25" s="684"/>
    </row>
    <row r="26" spans="2:133" ht="11.25" customHeight="1" x14ac:dyDescent="0.15">
      <c r="B26" s="654" t="s">
        <v>283</v>
      </c>
      <c r="C26" s="655"/>
      <c r="D26" s="655"/>
      <c r="E26" s="655"/>
      <c r="F26" s="655"/>
      <c r="G26" s="655"/>
      <c r="H26" s="655"/>
      <c r="I26" s="655"/>
      <c r="J26" s="655"/>
      <c r="K26" s="655"/>
      <c r="L26" s="655"/>
      <c r="M26" s="655"/>
      <c r="N26" s="655"/>
      <c r="O26" s="655"/>
      <c r="P26" s="655"/>
      <c r="Q26" s="656"/>
      <c r="R26" s="657">
        <v>33784</v>
      </c>
      <c r="S26" s="658"/>
      <c r="T26" s="658"/>
      <c r="U26" s="658"/>
      <c r="V26" s="658"/>
      <c r="W26" s="658"/>
      <c r="X26" s="658"/>
      <c r="Y26" s="659"/>
      <c r="Z26" s="695">
        <v>0</v>
      </c>
      <c r="AA26" s="695"/>
      <c r="AB26" s="695"/>
      <c r="AC26" s="695"/>
      <c r="AD26" s="696">
        <v>33784</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14050791</v>
      </c>
      <c r="CS26" s="658"/>
      <c r="CT26" s="658"/>
      <c r="CU26" s="658"/>
      <c r="CV26" s="658"/>
      <c r="CW26" s="658"/>
      <c r="CX26" s="658"/>
      <c r="CY26" s="659"/>
      <c r="CZ26" s="660">
        <v>10.4</v>
      </c>
      <c r="DA26" s="672"/>
      <c r="DB26" s="672"/>
      <c r="DC26" s="673"/>
      <c r="DD26" s="663">
        <v>13071764</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286</v>
      </c>
      <c r="C27" s="655"/>
      <c r="D27" s="655"/>
      <c r="E27" s="655"/>
      <c r="F27" s="655"/>
      <c r="G27" s="655"/>
      <c r="H27" s="655"/>
      <c r="I27" s="655"/>
      <c r="J27" s="655"/>
      <c r="K27" s="655"/>
      <c r="L27" s="655"/>
      <c r="M27" s="655"/>
      <c r="N27" s="655"/>
      <c r="O27" s="655"/>
      <c r="P27" s="655"/>
      <c r="Q27" s="656"/>
      <c r="R27" s="657">
        <v>981739</v>
      </c>
      <c r="S27" s="658"/>
      <c r="T27" s="658"/>
      <c r="U27" s="658"/>
      <c r="V27" s="658"/>
      <c r="W27" s="658"/>
      <c r="X27" s="658"/>
      <c r="Y27" s="659"/>
      <c r="Z27" s="695">
        <v>0.7</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52212409</v>
      </c>
      <c r="BH27" s="658"/>
      <c r="BI27" s="658"/>
      <c r="BJ27" s="658"/>
      <c r="BK27" s="658"/>
      <c r="BL27" s="658"/>
      <c r="BM27" s="658"/>
      <c r="BN27" s="659"/>
      <c r="BO27" s="695">
        <v>100</v>
      </c>
      <c r="BP27" s="695"/>
      <c r="BQ27" s="695"/>
      <c r="BR27" s="695"/>
      <c r="BS27" s="696">
        <v>688672</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46546657</v>
      </c>
      <c r="CS27" s="670"/>
      <c r="CT27" s="670"/>
      <c r="CU27" s="670"/>
      <c r="CV27" s="670"/>
      <c r="CW27" s="670"/>
      <c r="CX27" s="670"/>
      <c r="CY27" s="671"/>
      <c r="CZ27" s="660">
        <v>34.5</v>
      </c>
      <c r="DA27" s="672"/>
      <c r="DB27" s="672"/>
      <c r="DC27" s="673"/>
      <c r="DD27" s="663">
        <v>16895879</v>
      </c>
      <c r="DE27" s="670"/>
      <c r="DF27" s="670"/>
      <c r="DG27" s="670"/>
      <c r="DH27" s="670"/>
      <c r="DI27" s="670"/>
      <c r="DJ27" s="670"/>
      <c r="DK27" s="671"/>
      <c r="DL27" s="663">
        <v>12175502</v>
      </c>
      <c r="DM27" s="670"/>
      <c r="DN27" s="670"/>
      <c r="DO27" s="670"/>
      <c r="DP27" s="670"/>
      <c r="DQ27" s="670"/>
      <c r="DR27" s="670"/>
      <c r="DS27" s="670"/>
      <c r="DT27" s="670"/>
      <c r="DU27" s="670"/>
      <c r="DV27" s="671"/>
      <c r="DW27" s="660">
        <v>16.399999999999999</v>
      </c>
      <c r="DX27" s="672"/>
      <c r="DY27" s="672"/>
      <c r="DZ27" s="672"/>
      <c r="EA27" s="672"/>
      <c r="EB27" s="672"/>
      <c r="EC27" s="684"/>
    </row>
    <row r="28" spans="2:133" ht="11.25" customHeight="1" x14ac:dyDescent="0.15">
      <c r="B28" s="654" t="s">
        <v>289</v>
      </c>
      <c r="C28" s="655"/>
      <c r="D28" s="655"/>
      <c r="E28" s="655"/>
      <c r="F28" s="655"/>
      <c r="G28" s="655"/>
      <c r="H28" s="655"/>
      <c r="I28" s="655"/>
      <c r="J28" s="655"/>
      <c r="K28" s="655"/>
      <c r="L28" s="655"/>
      <c r="M28" s="655"/>
      <c r="N28" s="655"/>
      <c r="O28" s="655"/>
      <c r="P28" s="655"/>
      <c r="Q28" s="656"/>
      <c r="R28" s="657">
        <v>1782727</v>
      </c>
      <c r="S28" s="658"/>
      <c r="T28" s="658"/>
      <c r="U28" s="658"/>
      <c r="V28" s="658"/>
      <c r="W28" s="658"/>
      <c r="X28" s="658"/>
      <c r="Y28" s="659"/>
      <c r="Z28" s="695">
        <v>1.3</v>
      </c>
      <c r="AA28" s="695"/>
      <c r="AB28" s="695"/>
      <c r="AC28" s="695"/>
      <c r="AD28" s="696">
        <v>392622</v>
      </c>
      <c r="AE28" s="696"/>
      <c r="AF28" s="696"/>
      <c r="AG28" s="696"/>
      <c r="AH28" s="696"/>
      <c r="AI28" s="696"/>
      <c r="AJ28" s="696"/>
      <c r="AK28" s="696"/>
      <c r="AL28" s="660">
        <v>0.5</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7793218</v>
      </c>
      <c r="CS28" s="658"/>
      <c r="CT28" s="658"/>
      <c r="CU28" s="658"/>
      <c r="CV28" s="658"/>
      <c r="CW28" s="658"/>
      <c r="CX28" s="658"/>
      <c r="CY28" s="659"/>
      <c r="CZ28" s="660">
        <v>5.8</v>
      </c>
      <c r="DA28" s="672"/>
      <c r="DB28" s="672"/>
      <c r="DC28" s="673"/>
      <c r="DD28" s="663">
        <v>7201825</v>
      </c>
      <c r="DE28" s="658"/>
      <c r="DF28" s="658"/>
      <c r="DG28" s="658"/>
      <c r="DH28" s="658"/>
      <c r="DI28" s="658"/>
      <c r="DJ28" s="658"/>
      <c r="DK28" s="659"/>
      <c r="DL28" s="663">
        <v>7201825</v>
      </c>
      <c r="DM28" s="658"/>
      <c r="DN28" s="658"/>
      <c r="DO28" s="658"/>
      <c r="DP28" s="658"/>
      <c r="DQ28" s="658"/>
      <c r="DR28" s="658"/>
      <c r="DS28" s="658"/>
      <c r="DT28" s="658"/>
      <c r="DU28" s="658"/>
      <c r="DV28" s="659"/>
      <c r="DW28" s="660">
        <v>9.6999999999999993</v>
      </c>
      <c r="DX28" s="672"/>
      <c r="DY28" s="672"/>
      <c r="DZ28" s="672"/>
      <c r="EA28" s="672"/>
      <c r="EB28" s="672"/>
      <c r="EC28" s="684"/>
    </row>
    <row r="29" spans="2:133" ht="11.25" customHeight="1" x14ac:dyDescent="0.15">
      <c r="B29" s="654" t="s">
        <v>291</v>
      </c>
      <c r="C29" s="655"/>
      <c r="D29" s="655"/>
      <c r="E29" s="655"/>
      <c r="F29" s="655"/>
      <c r="G29" s="655"/>
      <c r="H29" s="655"/>
      <c r="I29" s="655"/>
      <c r="J29" s="655"/>
      <c r="K29" s="655"/>
      <c r="L29" s="655"/>
      <c r="M29" s="655"/>
      <c r="N29" s="655"/>
      <c r="O29" s="655"/>
      <c r="P29" s="655"/>
      <c r="Q29" s="656"/>
      <c r="R29" s="657">
        <v>449513</v>
      </c>
      <c r="S29" s="658"/>
      <c r="T29" s="658"/>
      <c r="U29" s="658"/>
      <c r="V29" s="658"/>
      <c r="W29" s="658"/>
      <c r="X29" s="658"/>
      <c r="Y29" s="659"/>
      <c r="Z29" s="695">
        <v>0.3</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7793218</v>
      </c>
      <c r="CS29" s="670"/>
      <c r="CT29" s="670"/>
      <c r="CU29" s="670"/>
      <c r="CV29" s="670"/>
      <c r="CW29" s="670"/>
      <c r="CX29" s="670"/>
      <c r="CY29" s="671"/>
      <c r="CZ29" s="660">
        <v>5.8</v>
      </c>
      <c r="DA29" s="672"/>
      <c r="DB29" s="672"/>
      <c r="DC29" s="673"/>
      <c r="DD29" s="663">
        <v>7201825</v>
      </c>
      <c r="DE29" s="670"/>
      <c r="DF29" s="670"/>
      <c r="DG29" s="670"/>
      <c r="DH29" s="670"/>
      <c r="DI29" s="670"/>
      <c r="DJ29" s="670"/>
      <c r="DK29" s="671"/>
      <c r="DL29" s="663">
        <v>7201825</v>
      </c>
      <c r="DM29" s="670"/>
      <c r="DN29" s="670"/>
      <c r="DO29" s="670"/>
      <c r="DP29" s="670"/>
      <c r="DQ29" s="670"/>
      <c r="DR29" s="670"/>
      <c r="DS29" s="670"/>
      <c r="DT29" s="670"/>
      <c r="DU29" s="670"/>
      <c r="DV29" s="671"/>
      <c r="DW29" s="660">
        <v>9.6999999999999993</v>
      </c>
      <c r="DX29" s="672"/>
      <c r="DY29" s="672"/>
      <c r="DZ29" s="672"/>
      <c r="EA29" s="672"/>
      <c r="EB29" s="672"/>
      <c r="EC29" s="684"/>
    </row>
    <row r="30" spans="2:133" ht="11.25" customHeight="1" x14ac:dyDescent="0.15">
      <c r="B30" s="654" t="s">
        <v>293</v>
      </c>
      <c r="C30" s="655"/>
      <c r="D30" s="655"/>
      <c r="E30" s="655"/>
      <c r="F30" s="655"/>
      <c r="G30" s="655"/>
      <c r="H30" s="655"/>
      <c r="I30" s="655"/>
      <c r="J30" s="655"/>
      <c r="K30" s="655"/>
      <c r="L30" s="655"/>
      <c r="M30" s="655"/>
      <c r="N30" s="655"/>
      <c r="O30" s="655"/>
      <c r="P30" s="655"/>
      <c r="Q30" s="656"/>
      <c r="R30" s="657">
        <v>36484651</v>
      </c>
      <c r="S30" s="658"/>
      <c r="T30" s="658"/>
      <c r="U30" s="658"/>
      <c r="V30" s="658"/>
      <c r="W30" s="658"/>
      <c r="X30" s="658"/>
      <c r="Y30" s="659"/>
      <c r="Z30" s="695">
        <v>26.1</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7719332</v>
      </c>
      <c r="CS30" s="658"/>
      <c r="CT30" s="658"/>
      <c r="CU30" s="658"/>
      <c r="CV30" s="658"/>
      <c r="CW30" s="658"/>
      <c r="CX30" s="658"/>
      <c r="CY30" s="659"/>
      <c r="CZ30" s="660">
        <v>5.7</v>
      </c>
      <c r="DA30" s="672"/>
      <c r="DB30" s="672"/>
      <c r="DC30" s="673"/>
      <c r="DD30" s="663">
        <v>7134032</v>
      </c>
      <c r="DE30" s="658"/>
      <c r="DF30" s="658"/>
      <c r="DG30" s="658"/>
      <c r="DH30" s="658"/>
      <c r="DI30" s="658"/>
      <c r="DJ30" s="658"/>
      <c r="DK30" s="659"/>
      <c r="DL30" s="663">
        <v>7134032</v>
      </c>
      <c r="DM30" s="658"/>
      <c r="DN30" s="658"/>
      <c r="DO30" s="658"/>
      <c r="DP30" s="658"/>
      <c r="DQ30" s="658"/>
      <c r="DR30" s="658"/>
      <c r="DS30" s="658"/>
      <c r="DT30" s="658"/>
      <c r="DU30" s="658"/>
      <c r="DV30" s="659"/>
      <c r="DW30" s="660">
        <v>9.6</v>
      </c>
      <c r="DX30" s="672"/>
      <c r="DY30" s="672"/>
      <c r="DZ30" s="672"/>
      <c r="EA30" s="672"/>
      <c r="EB30" s="672"/>
      <c r="EC30" s="684"/>
    </row>
    <row r="31" spans="2:133" ht="11.25" customHeight="1" x14ac:dyDescent="0.15">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99.7</v>
      </c>
      <c r="BH31" s="720"/>
      <c r="BI31" s="720"/>
      <c r="BJ31" s="720"/>
      <c r="BK31" s="720"/>
      <c r="BL31" s="720"/>
      <c r="BM31" s="721">
        <v>99.5</v>
      </c>
      <c r="BN31" s="720"/>
      <c r="BO31" s="720"/>
      <c r="BP31" s="720"/>
      <c r="BQ31" s="722"/>
      <c r="BR31" s="719">
        <v>99.7</v>
      </c>
      <c r="BS31" s="720"/>
      <c r="BT31" s="720"/>
      <c r="BU31" s="720"/>
      <c r="BV31" s="720"/>
      <c r="BW31" s="720"/>
      <c r="BX31" s="721">
        <v>99.5</v>
      </c>
      <c r="BY31" s="720"/>
      <c r="BZ31" s="720"/>
      <c r="CA31" s="720"/>
      <c r="CB31" s="722"/>
      <c r="CD31" s="678"/>
      <c r="CE31" s="679"/>
      <c r="CF31" s="654" t="s">
        <v>300</v>
      </c>
      <c r="CG31" s="655"/>
      <c r="CH31" s="655"/>
      <c r="CI31" s="655"/>
      <c r="CJ31" s="655"/>
      <c r="CK31" s="655"/>
      <c r="CL31" s="655"/>
      <c r="CM31" s="655"/>
      <c r="CN31" s="655"/>
      <c r="CO31" s="655"/>
      <c r="CP31" s="655"/>
      <c r="CQ31" s="656"/>
      <c r="CR31" s="657">
        <v>73886</v>
      </c>
      <c r="CS31" s="670"/>
      <c r="CT31" s="670"/>
      <c r="CU31" s="670"/>
      <c r="CV31" s="670"/>
      <c r="CW31" s="670"/>
      <c r="CX31" s="670"/>
      <c r="CY31" s="671"/>
      <c r="CZ31" s="660">
        <v>0.1</v>
      </c>
      <c r="DA31" s="672"/>
      <c r="DB31" s="672"/>
      <c r="DC31" s="673"/>
      <c r="DD31" s="663">
        <v>67793</v>
      </c>
      <c r="DE31" s="670"/>
      <c r="DF31" s="670"/>
      <c r="DG31" s="670"/>
      <c r="DH31" s="670"/>
      <c r="DI31" s="670"/>
      <c r="DJ31" s="670"/>
      <c r="DK31" s="671"/>
      <c r="DL31" s="663">
        <v>67793</v>
      </c>
      <c r="DM31" s="670"/>
      <c r="DN31" s="670"/>
      <c r="DO31" s="670"/>
      <c r="DP31" s="670"/>
      <c r="DQ31" s="670"/>
      <c r="DR31" s="670"/>
      <c r="DS31" s="670"/>
      <c r="DT31" s="670"/>
      <c r="DU31" s="670"/>
      <c r="DV31" s="671"/>
      <c r="DW31" s="660">
        <v>0.1</v>
      </c>
      <c r="DX31" s="672"/>
      <c r="DY31" s="672"/>
      <c r="DZ31" s="672"/>
      <c r="EA31" s="672"/>
      <c r="EB31" s="672"/>
      <c r="EC31" s="684"/>
    </row>
    <row r="32" spans="2:133" ht="11.25" customHeight="1" x14ac:dyDescent="0.15">
      <c r="B32" s="654" t="s">
        <v>301</v>
      </c>
      <c r="C32" s="655"/>
      <c r="D32" s="655"/>
      <c r="E32" s="655"/>
      <c r="F32" s="655"/>
      <c r="G32" s="655"/>
      <c r="H32" s="655"/>
      <c r="I32" s="655"/>
      <c r="J32" s="655"/>
      <c r="K32" s="655"/>
      <c r="L32" s="655"/>
      <c r="M32" s="655"/>
      <c r="N32" s="655"/>
      <c r="O32" s="655"/>
      <c r="P32" s="655"/>
      <c r="Q32" s="656"/>
      <c r="R32" s="657">
        <v>11578207</v>
      </c>
      <c r="S32" s="658"/>
      <c r="T32" s="658"/>
      <c r="U32" s="658"/>
      <c r="V32" s="658"/>
      <c r="W32" s="658"/>
      <c r="X32" s="658"/>
      <c r="Y32" s="659"/>
      <c r="Z32" s="695">
        <v>8.3000000000000007</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99.5</v>
      </c>
      <c r="BH32" s="670"/>
      <c r="BI32" s="670"/>
      <c r="BJ32" s="670"/>
      <c r="BK32" s="670"/>
      <c r="BL32" s="670"/>
      <c r="BM32" s="661">
        <v>99.1</v>
      </c>
      <c r="BN32" s="670"/>
      <c r="BO32" s="670"/>
      <c r="BP32" s="670"/>
      <c r="BQ32" s="693"/>
      <c r="BR32" s="723">
        <v>99.5</v>
      </c>
      <c r="BS32" s="670"/>
      <c r="BT32" s="670"/>
      <c r="BU32" s="670"/>
      <c r="BV32" s="670"/>
      <c r="BW32" s="670"/>
      <c r="BX32" s="661">
        <v>99.2</v>
      </c>
      <c r="BY32" s="670"/>
      <c r="BZ32" s="670"/>
      <c r="CA32" s="670"/>
      <c r="CB32" s="693"/>
      <c r="CD32" s="680"/>
      <c r="CE32" s="681"/>
      <c r="CF32" s="654" t="s">
        <v>304</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15">
      <c r="B33" s="654" t="s">
        <v>305</v>
      </c>
      <c r="C33" s="655"/>
      <c r="D33" s="655"/>
      <c r="E33" s="655"/>
      <c r="F33" s="655"/>
      <c r="G33" s="655"/>
      <c r="H33" s="655"/>
      <c r="I33" s="655"/>
      <c r="J33" s="655"/>
      <c r="K33" s="655"/>
      <c r="L33" s="655"/>
      <c r="M33" s="655"/>
      <c r="N33" s="655"/>
      <c r="O33" s="655"/>
      <c r="P33" s="655"/>
      <c r="Q33" s="656"/>
      <c r="R33" s="657">
        <v>292641</v>
      </c>
      <c r="S33" s="658"/>
      <c r="T33" s="658"/>
      <c r="U33" s="658"/>
      <c r="V33" s="658"/>
      <c r="W33" s="658"/>
      <c r="X33" s="658"/>
      <c r="Y33" s="659"/>
      <c r="Z33" s="695">
        <v>0.2</v>
      </c>
      <c r="AA33" s="695"/>
      <c r="AB33" s="695"/>
      <c r="AC33" s="695"/>
      <c r="AD33" s="696" t="s">
        <v>122</v>
      </c>
      <c r="AE33" s="696"/>
      <c r="AF33" s="696"/>
      <c r="AG33" s="696"/>
      <c r="AH33" s="696"/>
      <c r="AI33" s="696"/>
      <c r="AJ33" s="696"/>
      <c r="AK33" s="696"/>
      <c r="AL33" s="660" t="s">
        <v>122</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99.9</v>
      </c>
      <c r="BH33" s="642"/>
      <c r="BI33" s="642"/>
      <c r="BJ33" s="642"/>
      <c r="BK33" s="642"/>
      <c r="BL33" s="642"/>
      <c r="BM33" s="688">
        <v>99.8</v>
      </c>
      <c r="BN33" s="642"/>
      <c r="BO33" s="642"/>
      <c r="BP33" s="642"/>
      <c r="BQ33" s="705"/>
      <c r="BR33" s="718">
        <v>99.9</v>
      </c>
      <c r="BS33" s="642"/>
      <c r="BT33" s="642"/>
      <c r="BU33" s="642"/>
      <c r="BV33" s="642"/>
      <c r="BW33" s="642"/>
      <c r="BX33" s="688">
        <v>99.8</v>
      </c>
      <c r="BY33" s="642"/>
      <c r="BZ33" s="642"/>
      <c r="CA33" s="642"/>
      <c r="CB33" s="705"/>
      <c r="CD33" s="654" t="s">
        <v>307</v>
      </c>
      <c r="CE33" s="655"/>
      <c r="CF33" s="655"/>
      <c r="CG33" s="655"/>
      <c r="CH33" s="655"/>
      <c r="CI33" s="655"/>
      <c r="CJ33" s="655"/>
      <c r="CK33" s="655"/>
      <c r="CL33" s="655"/>
      <c r="CM33" s="655"/>
      <c r="CN33" s="655"/>
      <c r="CO33" s="655"/>
      <c r="CP33" s="655"/>
      <c r="CQ33" s="656"/>
      <c r="CR33" s="657">
        <v>49589948</v>
      </c>
      <c r="CS33" s="670"/>
      <c r="CT33" s="670"/>
      <c r="CU33" s="670"/>
      <c r="CV33" s="670"/>
      <c r="CW33" s="670"/>
      <c r="CX33" s="670"/>
      <c r="CY33" s="671"/>
      <c r="CZ33" s="660">
        <v>36.700000000000003</v>
      </c>
      <c r="DA33" s="672"/>
      <c r="DB33" s="672"/>
      <c r="DC33" s="673"/>
      <c r="DD33" s="663">
        <v>38250521</v>
      </c>
      <c r="DE33" s="670"/>
      <c r="DF33" s="670"/>
      <c r="DG33" s="670"/>
      <c r="DH33" s="670"/>
      <c r="DI33" s="670"/>
      <c r="DJ33" s="670"/>
      <c r="DK33" s="671"/>
      <c r="DL33" s="663">
        <v>29999235</v>
      </c>
      <c r="DM33" s="670"/>
      <c r="DN33" s="670"/>
      <c r="DO33" s="670"/>
      <c r="DP33" s="670"/>
      <c r="DQ33" s="670"/>
      <c r="DR33" s="670"/>
      <c r="DS33" s="670"/>
      <c r="DT33" s="670"/>
      <c r="DU33" s="670"/>
      <c r="DV33" s="671"/>
      <c r="DW33" s="660">
        <v>40.4</v>
      </c>
      <c r="DX33" s="672"/>
      <c r="DY33" s="672"/>
      <c r="DZ33" s="672"/>
      <c r="EA33" s="672"/>
      <c r="EB33" s="672"/>
      <c r="EC33" s="684"/>
    </row>
    <row r="34" spans="2:133" ht="11.25" customHeight="1" x14ac:dyDescent="0.15">
      <c r="B34" s="654" t="s">
        <v>308</v>
      </c>
      <c r="C34" s="655"/>
      <c r="D34" s="655"/>
      <c r="E34" s="655"/>
      <c r="F34" s="655"/>
      <c r="G34" s="655"/>
      <c r="H34" s="655"/>
      <c r="I34" s="655"/>
      <c r="J34" s="655"/>
      <c r="K34" s="655"/>
      <c r="L34" s="655"/>
      <c r="M34" s="655"/>
      <c r="N34" s="655"/>
      <c r="O34" s="655"/>
      <c r="P34" s="655"/>
      <c r="Q34" s="656"/>
      <c r="R34" s="657">
        <v>729358</v>
      </c>
      <c r="S34" s="658"/>
      <c r="T34" s="658"/>
      <c r="U34" s="658"/>
      <c r="V34" s="658"/>
      <c r="W34" s="658"/>
      <c r="X34" s="658"/>
      <c r="Y34" s="659"/>
      <c r="Z34" s="695">
        <v>0.5</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18659754</v>
      </c>
      <c r="CS34" s="658"/>
      <c r="CT34" s="658"/>
      <c r="CU34" s="658"/>
      <c r="CV34" s="658"/>
      <c r="CW34" s="658"/>
      <c r="CX34" s="658"/>
      <c r="CY34" s="659"/>
      <c r="CZ34" s="660">
        <v>13.8</v>
      </c>
      <c r="DA34" s="672"/>
      <c r="DB34" s="672"/>
      <c r="DC34" s="673"/>
      <c r="DD34" s="663">
        <v>12800289</v>
      </c>
      <c r="DE34" s="658"/>
      <c r="DF34" s="658"/>
      <c r="DG34" s="658"/>
      <c r="DH34" s="658"/>
      <c r="DI34" s="658"/>
      <c r="DJ34" s="658"/>
      <c r="DK34" s="659"/>
      <c r="DL34" s="663">
        <v>11796529</v>
      </c>
      <c r="DM34" s="658"/>
      <c r="DN34" s="658"/>
      <c r="DO34" s="658"/>
      <c r="DP34" s="658"/>
      <c r="DQ34" s="658"/>
      <c r="DR34" s="658"/>
      <c r="DS34" s="658"/>
      <c r="DT34" s="658"/>
      <c r="DU34" s="658"/>
      <c r="DV34" s="659"/>
      <c r="DW34" s="660">
        <v>15.9</v>
      </c>
      <c r="DX34" s="672"/>
      <c r="DY34" s="672"/>
      <c r="DZ34" s="672"/>
      <c r="EA34" s="672"/>
      <c r="EB34" s="672"/>
      <c r="EC34" s="684"/>
    </row>
    <row r="35" spans="2:133" ht="11.25" customHeight="1" x14ac:dyDescent="0.15">
      <c r="B35" s="654" t="s">
        <v>310</v>
      </c>
      <c r="C35" s="655"/>
      <c r="D35" s="655"/>
      <c r="E35" s="655"/>
      <c r="F35" s="655"/>
      <c r="G35" s="655"/>
      <c r="H35" s="655"/>
      <c r="I35" s="655"/>
      <c r="J35" s="655"/>
      <c r="K35" s="655"/>
      <c r="L35" s="655"/>
      <c r="M35" s="655"/>
      <c r="N35" s="655"/>
      <c r="O35" s="655"/>
      <c r="P35" s="655"/>
      <c r="Q35" s="656"/>
      <c r="R35" s="657">
        <v>142799</v>
      </c>
      <c r="S35" s="658"/>
      <c r="T35" s="658"/>
      <c r="U35" s="658"/>
      <c r="V35" s="658"/>
      <c r="W35" s="658"/>
      <c r="X35" s="658"/>
      <c r="Y35" s="659"/>
      <c r="Z35" s="695">
        <v>0.1</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2221131</v>
      </c>
      <c r="CS35" s="670"/>
      <c r="CT35" s="670"/>
      <c r="CU35" s="670"/>
      <c r="CV35" s="670"/>
      <c r="CW35" s="670"/>
      <c r="CX35" s="670"/>
      <c r="CY35" s="671"/>
      <c r="CZ35" s="660">
        <v>1.6</v>
      </c>
      <c r="DA35" s="672"/>
      <c r="DB35" s="672"/>
      <c r="DC35" s="673"/>
      <c r="DD35" s="663">
        <v>2115823</v>
      </c>
      <c r="DE35" s="670"/>
      <c r="DF35" s="670"/>
      <c r="DG35" s="670"/>
      <c r="DH35" s="670"/>
      <c r="DI35" s="670"/>
      <c r="DJ35" s="670"/>
      <c r="DK35" s="671"/>
      <c r="DL35" s="663">
        <v>2115823</v>
      </c>
      <c r="DM35" s="670"/>
      <c r="DN35" s="670"/>
      <c r="DO35" s="670"/>
      <c r="DP35" s="670"/>
      <c r="DQ35" s="670"/>
      <c r="DR35" s="670"/>
      <c r="DS35" s="670"/>
      <c r="DT35" s="670"/>
      <c r="DU35" s="670"/>
      <c r="DV35" s="671"/>
      <c r="DW35" s="660">
        <v>2.8</v>
      </c>
      <c r="DX35" s="672"/>
      <c r="DY35" s="672"/>
      <c r="DZ35" s="672"/>
      <c r="EA35" s="672"/>
      <c r="EB35" s="672"/>
      <c r="EC35" s="684"/>
    </row>
    <row r="36" spans="2:133" ht="11.25" customHeight="1" x14ac:dyDescent="0.15">
      <c r="B36" s="654" t="s">
        <v>314</v>
      </c>
      <c r="C36" s="655"/>
      <c r="D36" s="655"/>
      <c r="E36" s="655"/>
      <c r="F36" s="655"/>
      <c r="G36" s="655"/>
      <c r="H36" s="655"/>
      <c r="I36" s="655"/>
      <c r="J36" s="655"/>
      <c r="K36" s="655"/>
      <c r="L36" s="655"/>
      <c r="M36" s="655"/>
      <c r="N36" s="655"/>
      <c r="O36" s="655"/>
      <c r="P36" s="655"/>
      <c r="Q36" s="656"/>
      <c r="R36" s="657">
        <v>1698711</v>
      </c>
      <c r="S36" s="658"/>
      <c r="T36" s="658"/>
      <c r="U36" s="658"/>
      <c r="V36" s="658"/>
      <c r="W36" s="658"/>
      <c r="X36" s="658"/>
      <c r="Y36" s="659"/>
      <c r="Z36" s="695">
        <v>1.2</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17799538</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245140</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11900607</v>
      </c>
      <c r="CS36" s="658"/>
      <c r="CT36" s="658"/>
      <c r="CU36" s="658"/>
      <c r="CV36" s="658"/>
      <c r="CW36" s="658"/>
      <c r="CX36" s="658"/>
      <c r="CY36" s="659"/>
      <c r="CZ36" s="660">
        <v>8.8000000000000007</v>
      </c>
      <c r="DA36" s="672"/>
      <c r="DB36" s="672"/>
      <c r="DC36" s="673"/>
      <c r="DD36" s="663">
        <v>9939655</v>
      </c>
      <c r="DE36" s="658"/>
      <c r="DF36" s="658"/>
      <c r="DG36" s="658"/>
      <c r="DH36" s="658"/>
      <c r="DI36" s="658"/>
      <c r="DJ36" s="658"/>
      <c r="DK36" s="659"/>
      <c r="DL36" s="663">
        <v>5486465</v>
      </c>
      <c r="DM36" s="658"/>
      <c r="DN36" s="658"/>
      <c r="DO36" s="658"/>
      <c r="DP36" s="658"/>
      <c r="DQ36" s="658"/>
      <c r="DR36" s="658"/>
      <c r="DS36" s="658"/>
      <c r="DT36" s="658"/>
      <c r="DU36" s="658"/>
      <c r="DV36" s="659"/>
      <c r="DW36" s="660">
        <v>7.4</v>
      </c>
      <c r="DX36" s="672"/>
      <c r="DY36" s="672"/>
      <c r="DZ36" s="672"/>
      <c r="EA36" s="672"/>
      <c r="EB36" s="672"/>
      <c r="EC36" s="684"/>
    </row>
    <row r="37" spans="2:133" ht="11.25" customHeight="1" x14ac:dyDescent="0.15">
      <c r="B37" s="654" t="s">
        <v>318</v>
      </c>
      <c r="C37" s="655"/>
      <c r="D37" s="655"/>
      <c r="E37" s="655"/>
      <c r="F37" s="655"/>
      <c r="G37" s="655"/>
      <c r="H37" s="655"/>
      <c r="I37" s="655"/>
      <c r="J37" s="655"/>
      <c r="K37" s="655"/>
      <c r="L37" s="655"/>
      <c r="M37" s="655"/>
      <c r="N37" s="655"/>
      <c r="O37" s="655"/>
      <c r="P37" s="655"/>
      <c r="Q37" s="656"/>
      <c r="R37" s="657">
        <v>4235110</v>
      </c>
      <c r="S37" s="658"/>
      <c r="T37" s="658"/>
      <c r="U37" s="658"/>
      <c r="V37" s="658"/>
      <c r="W37" s="658"/>
      <c r="X37" s="658"/>
      <c r="Y37" s="659"/>
      <c r="Z37" s="695">
        <v>3</v>
      </c>
      <c r="AA37" s="695"/>
      <c r="AB37" s="695"/>
      <c r="AC37" s="695"/>
      <c r="AD37" s="696">
        <v>3159</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1958752</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-274560</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24617</v>
      </c>
      <c r="CS37" s="670"/>
      <c r="CT37" s="670"/>
      <c r="CU37" s="670"/>
      <c r="CV37" s="670"/>
      <c r="CW37" s="670"/>
      <c r="CX37" s="670"/>
      <c r="CY37" s="671"/>
      <c r="CZ37" s="660">
        <v>0</v>
      </c>
      <c r="DA37" s="672"/>
      <c r="DB37" s="672"/>
      <c r="DC37" s="673"/>
      <c r="DD37" s="663">
        <v>24617</v>
      </c>
      <c r="DE37" s="670"/>
      <c r="DF37" s="670"/>
      <c r="DG37" s="670"/>
      <c r="DH37" s="670"/>
      <c r="DI37" s="670"/>
      <c r="DJ37" s="670"/>
      <c r="DK37" s="671"/>
      <c r="DL37" s="663">
        <v>23322</v>
      </c>
      <c r="DM37" s="670"/>
      <c r="DN37" s="670"/>
      <c r="DO37" s="670"/>
      <c r="DP37" s="670"/>
      <c r="DQ37" s="670"/>
      <c r="DR37" s="670"/>
      <c r="DS37" s="670"/>
      <c r="DT37" s="670"/>
      <c r="DU37" s="670"/>
      <c r="DV37" s="671"/>
      <c r="DW37" s="660">
        <v>0</v>
      </c>
      <c r="DX37" s="672"/>
      <c r="DY37" s="672"/>
      <c r="DZ37" s="672"/>
      <c r="EA37" s="672"/>
      <c r="EB37" s="672"/>
      <c r="EC37" s="684"/>
    </row>
    <row r="38" spans="2:133" ht="11.25" customHeight="1" x14ac:dyDescent="0.15">
      <c r="B38" s="654" t="s">
        <v>322</v>
      </c>
      <c r="C38" s="655"/>
      <c r="D38" s="655"/>
      <c r="E38" s="655"/>
      <c r="F38" s="655"/>
      <c r="G38" s="655"/>
      <c r="H38" s="655"/>
      <c r="I38" s="655"/>
      <c r="J38" s="655"/>
      <c r="K38" s="655"/>
      <c r="L38" s="655"/>
      <c r="M38" s="655"/>
      <c r="N38" s="655"/>
      <c r="O38" s="655"/>
      <c r="P38" s="655"/>
      <c r="Q38" s="656"/>
      <c r="R38" s="657">
        <v>2779800</v>
      </c>
      <c r="S38" s="658"/>
      <c r="T38" s="658"/>
      <c r="U38" s="658"/>
      <c r="V38" s="658"/>
      <c r="W38" s="658"/>
      <c r="X38" s="658"/>
      <c r="Y38" s="659"/>
      <c r="Z38" s="695">
        <v>2</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1169126</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40042</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13846912</v>
      </c>
      <c r="CS38" s="658"/>
      <c r="CT38" s="658"/>
      <c r="CU38" s="658"/>
      <c r="CV38" s="658"/>
      <c r="CW38" s="658"/>
      <c r="CX38" s="658"/>
      <c r="CY38" s="659"/>
      <c r="CZ38" s="660">
        <v>10.3</v>
      </c>
      <c r="DA38" s="672"/>
      <c r="DB38" s="672"/>
      <c r="DC38" s="673"/>
      <c r="DD38" s="663">
        <v>10984513</v>
      </c>
      <c r="DE38" s="658"/>
      <c r="DF38" s="658"/>
      <c r="DG38" s="658"/>
      <c r="DH38" s="658"/>
      <c r="DI38" s="658"/>
      <c r="DJ38" s="658"/>
      <c r="DK38" s="659"/>
      <c r="DL38" s="663">
        <v>10600418</v>
      </c>
      <c r="DM38" s="658"/>
      <c r="DN38" s="658"/>
      <c r="DO38" s="658"/>
      <c r="DP38" s="658"/>
      <c r="DQ38" s="658"/>
      <c r="DR38" s="658"/>
      <c r="DS38" s="658"/>
      <c r="DT38" s="658"/>
      <c r="DU38" s="658"/>
      <c r="DV38" s="659"/>
      <c r="DW38" s="660">
        <v>14.3</v>
      </c>
      <c r="DX38" s="672"/>
      <c r="DY38" s="672"/>
      <c r="DZ38" s="672"/>
      <c r="EA38" s="672"/>
      <c r="EB38" s="672"/>
      <c r="EC38" s="684"/>
    </row>
    <row r="39" spans="2:133" ht="11.25" customHeight="1" x14ac:dyDescent="0.15">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824748</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58072</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2641795</v>
      </c>
      <c r="CS39" s="670"/>
      <c r="CT39" s="670"/>
      <c r="CU39" s="670"/>
      <c r="CV39" s="670"/>
      <c r="CW39" s="670"/>
      <c r="CX39" s="670"/>
      <c r="CY39" s="671"/>
      <c r="CZ39" s="660">
        <v>2</v>
      </c>
      <c r="DA39" s="672"/>
      <c r="DB39" s="672"/>
      <c r="DC39" s="673"/>
      <c r="DD39" s="663">
        <v>2410239</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330</v>
      </c>
      <c r="C40" s="655"/>
      <c r="D40" s="655"/>
      <c r="E40" s="655"/>
      <c r="F40" s="655"/>
      <c r="G40" s="655"/>
      <c r="H40" s="655"/>
      <c r="I40" s="655"/>
      <c r="J40" s="655"/>
      <c r="K40" s="655"/>
      <c r="L40" s="655"/>
      <c r="M40" s="655"/>
      <c r="N40" s="655"/>
      <c r="O40" s="655"/>
      <c r="P40" s="655"/>
      <c r="Q40" s="656"/>
      <c r="R40" s="657" t="s">
        <v>122</v>
      </c>
      <c r="S40" s="658"/>
      <c r="T40" s="658"/>
      <c r="U40" s="658"/>
      <c r="V40" s="658"/>
      <c r="W40" s="658"/>
      <c r="X40" s="658"/>
      <c r="Y40" s="659"/>
      <c r="Z40" s="695" t="s">
        <v>122</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118</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319749</v>
      </c>
      <c r="CS40" s="658"/>
      <c r="CT40" s="658"/>
      <c r="CU40" s="658"/>
      <c r="CV40" s="658"/>
      <c r="CW40" s="658"/>
      <c r="CX40" s="658"/>
      <c r="CY40" s="659"/>
      <c r="CZ40" s="660">
        <v>0.2</v>
      </c>
      <c r="DA40" s="672"/>
      <c r="DB40" s="672"/>
      <c r="DC40" s="673"/>
      <c r="DD40" s="663">
        <v>2</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335</v>
      </c>
      <c r="C41" s="639"/>
      <c r="D41" s="639"/>
      <c r="E41" s="639"/>
      <c r="F41" s="639"/>
      <c r="G41" s="639"/>
      <c r="H41" s="639"/>
      <c r="I41" s="639"/>
      <c r="J41" s="639"/>
      <c r="K41" s="639"/>
      <c r="L41" s="639"/>
      <c r="M41" s="639"/>
      <c r="N41" s="639"/>
      <c r="O41" s="639"/>
      <c r="P41" s="639"/>
      <c r="Q41" s="640"/>
      <c r="R41" s="641">
        <v>139860614</v>
      </c>
      <c r="S41" s="682"/>
      <c r="T41" s="682"/>
      <c r="U41" s="682"/>
      <c r="V41" s="682"/>
      <c r="W41" s="682"/>
      <c r="X41" s="682"/>
      <c r="Y41" s="685"/>
      <c r="Z41" s="686">
        <v>100</v>
      </c>
      <c r="AA41" s="686"/>
      <c r="AB41" s="686"/>
      <c r="AC41" s="686"/>
      <c r="AD41" s="687">
        <v>74319332</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3106989</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339</v>
      </c>
      <c r="AR42" s="703"/>
      <c r="AS42" s="703"/>
      <c r="AT42" s="703"/>
      <c r="AU42" s="703"/>
      <c r="AV42" s="703"/>
      <c r="AW42" s="703"/>
      <c r="AX42" s="703"/>
      <c r="AY42" s="704"/>
      <c r="AZ42" s="641">
        <v>10739923</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427</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10297445</v>
      </c>
      <c r="CS42" s="670"/>
      <c r="CT42" s="670"/>
      <c r="CU42" s="670"/>
      <c r="CV42" s="670"/>
      <c r="CW42" s="670"/>
      <c r="CX42" s="670"/>
      <c r="CY42" s="671"/>
      <c r="CZ42" s="660">
        <v>7.6</v>
      </c>
      <c r="DA42" s="672"/>
      <c r="DB42" s="672"/>
      <c r="DC42" s="673"/>
      <c r="DD42" s="663">
        <v>2707486</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342</v>
      </c>
      <c r="CD43" s="654" t="s">
        <v>343</v>
      </c>
      <c r="CE43" s="655"/>
      <c r="CF43" s="655"/>
      <c r="CG43" s="655"/>
      <c r="CH43" s="655"/>
      <c r="CI43" s="655"/>
      <c r="CJ43" s="655"/>
      <c r="CK43" s="655"/>
      <c r="CL43" s="655"/>
      <c r="CM43" s="655"/>
      <c r="CN43" s="655"/>
      <c r="CO43" s="655"/>
      <c r="CP43" s="655"/>
      <c r="CQ43" s="656"/>
      <c r="CR43" s="657">
        <v>239571</v>
      </c>
      <c r="CS43" s="670"/>
      <c r="CT43" s="670"/>
      <c r="CU43" s="670"/>
      <c r="CV43" s="670"/>
      <c r="CW43" s="670"/>
      <c r="CX43" s="670"/>
      <c r="CY43" s="671"/>
      <c r="CZ43" s="660">
        <v>0.2</v>
      </c>
      <c r="DA43" s="672"/>
      <c r="DB43" s="672"/>
      <c r="DC43" s="673"/>
      <c r="DD43" s="663">
        <v>239571</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10297445</v>
      </c>
      <c r="CS44" s="658"/>
      <c r="CT44" s="658"/>
      <c r="CU44" s="658"/>
      <c r="CV44" s="658"/>
      <c r="CW44" s="658"/>
      <c r="CX44" s="658"/>
      <c r="CY44" s="659"/>
      <c r="CZ44" s="660">
        <v>7.6</v>
      </c>
      <c r="DA44" s="661"/>
      <c r="DB44" s="661"/>
      <c r="DC44" s="662"/>
      <c r="DD44" s="663">
        <v>2707486</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7092756</v>
      </c>
      <c r="CS45" s="670"/>
      <c r="CT45" s="670"/>
      <c r="CU45" s="670"/>
      <c r="CV45" s="670"/>
      <c r="CW45" s="670"/>
      <c r="CX45" s="670"/>
      <c r="CY45" s="671"/>
      <c r="CZ45" s="660">
        <v>5.3</v>
      </c>
      <c r="DA45" s="672"/>
      <c r="DB45" s="672"/>
      <c r="DC45" s="673"/>
      <c r="DD45" s="663">
        <v>918590</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348</v>
      </c>
      <c r="CG46" s="655"/>
      <c r="CH46" s="655"/>
      <c r="CI46" s="655"/>
      <c r="CJ46" s="655"/>
      <c r="CK46" s="655"/>
      <c r="CL46" s="655"/>
      <c r="CM46" s="655"/>
      <c r="CN46" s="655"/>
      <c r="CO46" s="655"/>
      <c r="CP46" s="655"/>
      <c r="CQ46" s="656"/>
      <c r="CR46" s="657">
        <v>3161451</v>
      </c>
      <c r="CS46" s="658"/>
      <c r="CT46" s="658"/>
      <c r="CU46" s="658"/>
      <c r="CV46" s="658"/>
      <c r="CW46" s="658"/>
      <c r="CX46" s="658"/>
      <c r="CY46" s="659"/>
      <c r="CZ46" s="660">
        <v>2.2999999999999998</v>
      </c>
      <c r="DA46" s="661"/>
      <c r="DB46" s="661"/>
      <c r="DC46" s="662"/>
      <c r="DD46" s="663">
        <v>1745658</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349</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351</v>
      </c>
      <c r="CE49" s="639"/>
      <c r="CF49" s="639"/>
      <c r="CG49" s="639"/>
      <c r="CH49" s="639"/>
      <c r="CI49" s="639"/>
      <c r="CJ49" s="639"/>
      <c r="CK49" s="639"/>
      <c r="CL49" s="639"/>
      <c r="CM49" s="639"/>
      <c r="CN49" s="639"/>
      <c r="CO49" s="639"/>
      <c r="CP49" s="639"/>
      <c r="CQ49" s="640"/>
      <c r="CR49" s="641">
        <v>134961546</v>
      </c>
      <c r="CS49" s="642"/>
      <c r="CT49" s="642"/>
      <c r="CU49" s="642"/>
      <c r="CV49" s="642"/>
      <c r="CW49" s="642"/>
      <c r="CX49" s="642"/>
      <c r="CY49" s="643"/>
      <c r="CZ49" s="644">
        <v>100</v>
      </c>
      <c r="DA49" s="645"/>
      <c r="DB49" s="645"/>
      <c r="DC49" s="646"/>
      <c r="DD49" s="647">
        <v>84001538</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kW3/QuvACZlnJYXI1FLknEvdwPxEKYhSIubDLhR7NMFL6zvYLIAUu9XyY+5JmDQghvP1EFFVUaB7vu4mueflug==" saltValue="tsLVrXeAmyzf8gFM3pCPE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8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9" t="s">
        <v>352</v>
      </c>
      <c r="B2" s="1129"/>
      <c r="C2" s="1129"/>
      <c r="D2" s="1129"/>
      <c r="E2" s="1129"/>
      <c r="F2" s="1129"/>
      <c r="G2" s="1129"/>
      <c r="H2" s="1129"/>
      <c r="I2" s="1129"/>
      <c r="J2" s="1129"/>
      <c r="K2" s="1129"/>
      <c r="L2" s="1129"/>
      <c r="M2" s="1129"/>
      <c r="N2" s="1129"/>
      <c r="O2" s="1129"/>
      <c r="P2" s="1129"/>
      <c r="Q2" s="1129"/>
      <c r="R2" s="1129"/>
      <c r="S2" s="1129"/>
      <c r="T2" s="1129"/>
      <c r="U2" s="1129"/>
      <c r="V2" s="1129"/>
      <c r="W2" s="1129"/>
      <c r="X2" s="1129"/>
      <c r="Y2" s="1129"/>
      <c r="Z2" s="1129"/>
      <c r="AA2" s="1129"/>
      <c r="AB2" s="1129"/>
      <c r="AC2" s="1129"/>
      <c r="AD2" s="1129"/>
      <c r="AE2" s="1129"/>
      <c r="AF2" s="1129"/>
      <c r="AG2" s="1129"/>
      <c r="AH2" s="1129"/>
      <c r="AI2" s="1129"/>
      <c r="AJ2" s="1129"/>
      <c r="AK2" s="1129"/>
      <c r="AL2" s="1129"/>
      <c r="AM2" s="1129"/>
      <c r="AN2" s="1129"/>
      <c r="AO2" s="1129"/>
      <c r="AP2" s="1129"/>
      <c r="AQ2" s="1129"/>
      <c r="AR2" s="1129"/>
      <c r="AS2" s="1129"/>
      <c r="AT2" s="1129"/>
      <c r="AU2" s="1129"/>
      <c r="AV2" s="1129"/>
      <c r="AW2" s="1129"/>
      <c r="AX2" s="1129"/>
      <c r="AY2" s="1129"/>
      <c r="AZ2" s="1129"/>
      <c r="BA2" s="1129"/>
      <c r="BB2" s="1129"/>
      <c r="BC2" s="1129"/>
      <c r="BD2" s="1129"/>
      <c r="BE2" s="1129"/>
      <c r="BF2" s="1129"/>
      <c r="BG2" s="1129"/>
      <c r="BH2" s="1129"/>
      <c r="BI2" s="1129"/>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30" t="s">
        <v>353</v>
      </c>
      <c r="DK2" s="1131"/>
      <c r="DL2" s="1131"/>
      <c r="DM2" s="1131"/>
      <c r="DN2" s="1131"/>
      <c r="DO2" s="1132"/>
      <c r="DP2" s="228"/>
      <c r="DQ2" s="1130" t="s">
        <v>354</v>
      </c>
      <c r="DR2" s="1131"/>
      <c r="DS2" s="1131"/>
      <c r="DT2" s="1131"/>
      <c r="DU2" s="1131"/>
      <c r="DV2" s="1131"/>
      <c r="DW2" s="1131"/>
      <c r="DX2" s="1131"/>
      <c r="DY2" s="1131"/>
      <c r="DZ2" s="1132"/>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7" t="s">
        <v>355</v>
      </c>
      <c r="B4" s="1097"/>
      <c r="C4" s="1097"/>
      <c r="D4" s="1097"/>
      <c r="E4" s="1097"/>
      <c r="F4" s="1097"/>
      <c r="G4" s="1097"/>
      <c r="H4" s="1097"/>
      <c r="I4" s="1097"/>
      <c r="J4" s="1097"/>
      <c r="K4" s="1097"/>
      <c r="L4" s="1097"/>
      <c r="M4" s="1097"/>
      <c r="N4" s="1097"/>
      <c r="O4" s="1097"/>
      <c r="P4" s="1097"/>
      <c r="Q4" s="1097"/>
      <c r="R4" s="1097"/>
      <c r="S4" s="1097"/>
      <c r="T4" s="1097"/>
      <c r="U4" s="1097"/>
      <c r="V4" s="1097"/>
      <c r="W4" s="1097"/>
      <c r="X4" s="1097"/>
      <c r="Y4" s="1097"/>
      <c r="Z4" s="1097"/>
      <c r="AA4" s="1097"/>
      <c r="AB4" s="1097"/>
      <c r="AC4" s="1097"/>
      <c r="AD4" s="1097"/>
      <c r="AE4" s="1097"/>
      <c r="AF4" s="1097"/>
      <c r="AG4" s="1097"/>
      <c r="AH4" s="1097"/>
      <c r="AI4" s="1097"/>
      <c r="AJ4" s="1097"/>
      <c r="AK4" s="1097"/>
      <c r="AL4" s="1097"/>
      <c r="AM4" s="1097"/>
      <c r="AN4" s="1097"/>
      <c r="AO4" s="1097"/>
      <c r="AP4" s="1097"/>
      <c r="AQ4" s="1097"/>
      <c r="AR4" s="1097"/>
      <c r="AS4" s="1097"/>
      <c r="AT4" s="1097"/>
      <c r="AU4" s="1097"/>
      <c r="AV4" s="1097"/>
      <c r="AW4" s="1097"/>
      <c r="AX4" s="1097"/>
      <c r="AY4" s="1097"/>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3"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3" t="s">
        <v>371</v>
      </c>
      <c r="DH5" s="1124"/>
      <c r="DI5" s="1124"/>
      <c r="DJ5" s="1124"/>
      <c r="DK5" s="1125"/>
      <c r="DL5" s="1123" t="s">
        <v>372</v>
      </c>
      <c r="DM5" s="1124"/>
      <c r="DN5" s="1124"/>
      <c r="DO5" s="1124"/>
      <c r="DP5" s="1125"/>
      <c r="DQ5" s="1037" t="s">
        <v>373</v>
      </c>
      <c r="DR5" s="1038"/>
      <c r="DS5" s="1038"/>
      <c r="DT5" s="1038"/>
      <c r="DU5" s="1039"/>
      <c r="DV5" s="1037" t="s">
        <v>364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4"/>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6"/>
      <c r="DH6" s="1127"/>
      <c r="DI6" s="1127"/>
      <c r="DJ6" s="1127"/>
      <c r="DK6" s="1128"/>
      <c r="DL6" s="1126"/>
      <c r="DM6" s="1127"/>
      <c r="DN6" s="1127"/>
      <c r="DO6" s="1127"/>
      <c r="DP6" s="1128"/>
      <c r="DQ6" s="1040"/>
      <c r="DR6" s="1041"/>
      <c r="DS6" s="1041"/>
      <c r="DT6" s="1041"/>
      <c r="DU6" s="1042"/>
      <c r="DV6" s="1040"/>
      <c r="DW6" s="1041"/>
      <c r="DX6" s="1041"/>
      <c r="DY6" s="1041"/>
      <c r="DZ6" s="1052"/>
      <c r="EA6" s="234"/>
    </row>
    <row r="7" spans="1:131" s="235" customFormat="1" ht="26.25" customHeight="1" thickTop="1" x14ac:dyDescent="0.15">
      <c r="A7" s="236">
        <v>1</v>
      </c>
      <c r="B7" s="1085" t="s">
        <v>374</v>
      </c>
      <c r="C7" s="1086"/>
      <c r="D7" s="1086"/>
      <c r="E7" s="1086"/>
      <c r="F7" s="1086"/>
      <c r="G7" s="1086"/>
      <c r="H7" s="1086"/>
      <c r="I7" s="1086"/>
      <c r="J7" s="1086"/>
      <c r="K7" s="1086"/>
      <c r="L7" s="1086"/>
      <c r="M7" s="1086"/>
      <c r="N7" s="1086"/>
      <c r="O7" s="1086"/>
      <c r="P7" s="1087"/>
      <c r="Q7" s="1141">
        <v>139757</v>
      </c>
      <c r="R7" s="1142"/>
      <c r="S7" s="1142"/>
      <c r="T7" s="1142"/>
      <c r="U7" s="1142"/>
      <c r="V7" s="1142">
        <v>135049</v>
      </c>
      <c r="W7" s="1142"/>
      <c r="X7" s="1142"/>
      <c r="Y7" s="1142"/>
      <c r="Z7" s="1142"/>
      <c r="AA7" s="1142">
        <v>4708</v>
      </c>
      <c r="AB7" s="1142"/>
      <c r="AC7" s="1142"/>
      <c r="AD7" s="1142"/>
      <c r="AE7" s="1143"/>
      <c r="AF7" s="1144">
        <v>2658</v>
      </c>
      <c r="AG7" s="1145"/>
      <c r="AH7" s="1145"/>
      <c r="AI7" s="1145"/>
      <c r="AJ7" s="1146"/>
      <c r="AK7" s="1147">
        <v>156</v>
      </c>
      <c r="AL7" s="1148"/>
      <c r="AM7" s="1148"/>
      <c r="AN7" s="1148"/>
      <c r="AO7" s="1148"/>
      <c r="AP7" s="1148">
        <v>36775</v>
      </c>
      <c r="AQ7" s="1148"/>
      <c r="AR7" s="1148"/>
      <c r="AS7" s="1148"/>
      <c r="AT7" s="1148"/>
      <c r="AU7" s="1149"/>
      <c r="AV7" s="1149"/>
      <c r="AW7" s="1149"/>
      <c r="AX7" s="1149"/>
      <c r="AY7" s="1150"/>
      <c r="AZ7" s="232"/>
      <c r="BA7" s="232"/>
      <c r="BB7" s="232"/>
      <c r="BC7" s="232"/>
      <c r="BD7" s="232"/>
      <c r="BE7" s="233"/>
      <c r="BF7" s="233"/>
      <c r="BG7" s="233"/>
      <c r="BH7" s="233"/>
      <c r="BI7" s="233"/>
      <c r="BJ7" s="233"/>
      <c r="BK7" s="233"/>
      <c r="BL7" s="233"/>
      <c r="BM7" s="233"/>
      <c r="BN7" s="233"/>
      <c r="BO7" s="233"/>
      <c r="BP7" s="233"/>
      <c r="BQ7" s="236">
        <v>1</v>
      </c>
      <c r="BR7" s="237" t="s">
        <v>560</v>
      </c>
      <c r="BS7" s="1138" t="s">
        <v>555</v>
      </c>
      <c r="BT7" s="1139"/>
      <c r="BU7" s="1139"/>
      <c r="BV7" s="1139"/>
      <c r="BW7" s="1139"/>
      <c r="BX7" s="1139"/>
      <c r="BY7" s="1139"/>
      <c r="BZ7" s="1139"/>
      <c r="CA7" s="1139"/>
      <c r="CB7" s="1139"/>
      <c r="CC7" s="1139"/>
      <c r="CD7" s="1139"/>
      <c r="CE7" s="1139"/>
      <c r="CF7" s="1139"/>
      <c r="CG7" s="1151"/>
      <c r="CH7" s="1135">
        <v>2</v>
      </c>
      <c r="CI7" s="1136"/>
      <c r="CJ7" s="1136"/>
      <c r="CK7" s="1136"/>
      <c r="CL7" s="1137"/>
      <c r="CM7" s="1135">
        <v>539</v>
      </c>
      <c r="CN7" s="1136"/>
      <c r="CO7" s="1136"/>
      <c r="CP7" s="1136"/>
      <c r="CQ7" s="1137"/>
      <c r="CR7" s="1135">
        <v>5</v>
      </c>
      <c r="CS7" s="1136"/>
      <c r="CT7" s="1136"/>
      <c r="CU7" s="1136"/>
      <c r="CV7" s="1137"/>
      <c r="CW7" s="1135" t="s">
        <v>554</v>
      </c>
      <c r="CX7" s="1136"/>
      <c r="CY7" s="1136"/>
      <c r="CZ7" s="1136"/>
      <c r="DA7" s="1137"/>
      <c r="DB7" s="1135">
        <v>597</v>
      </c>
      <c r="DC7" s="1136"/>
      <c r="DD7" s="1136"/>
      <c r="DE7" s="1136"/>
      <c r="DF7" s="1137"/>
      <c r="DG7" s="1135" t="s">
        <v>554</v>
      </c>
      <c r="DH7" s="1136"/>
      <c r="DI7" s="1136"/>
      <c r="DJ7" s="1136"/>
      <c r="DK7" s="1137"/>
      <c r="DL7" s="1135" t="s">
        <v>554</v>
      </c>
      <c r="DM7" s="1136"/>
      <c r="DN7" s="1136"/>
      <c r="DO7" s="1136"/>
      <c r="DP7" s="1137"/>
      <c r="DQ7" s="1135" t="s">
        <v>554</v>
      </c>
      <c r="DR7" s="1136"/>
      <c r="DS7" s="1136"/>
      <c r="DT7" s="1136"/>
      <c r="DU7" s="1137"/>
      <c r="DV7" s="1138"/>
      <c r="DW7" s="1139"/>
      <c r="DX7" s="1139"/>
      <c r="DY7" s="1139"/>
      <c r="DZ7" s="1140"/>
      <c r="EA7" s="234"/>
    </row>
    <row r="8" spans="1:131" s="235" customFormat="1" ht="26.25" customHeight="1" x14ac:dyDescent="0.15">
      <c r="A8" s="238">
        <v>2</v>
      </c>
      <c r="B8" s="1068" t="s">
        <v>375</v>
      </c>
      <c r="C8" s="1069"/>
      <c r="D8" s="1069"/>
      <c r="E8" s="1069"/>
      <c r="F8" s="1069"/>
      <c r="G8" s="1069"/>
      <c r="H8" s="1069"/>
      <c r="I8" s="1069"/>
      <c r="J8" s="1069"/>
      <c r="K8" s="1069"/>
      <c r="L8" s="1069"/>
      <c r="M8" s="1069"/>
      <c r="N8" s="1069"/>
      <c r="O8" s="1069"/>
      <c r="P8" s="1070"/>
      <c r="Q8" s="1076">
        <v>237</v>
      </c>
      <c r="R8" s="1077"/>
      <c r="S8" s="1077"/>
      <c r="T8" s="1077"/>
      <c r="U8" s="1077"/>
      <c r="V8" s="1077">
        <v>46</v>
      </c>
      <c r="W8" s="1077"/>
      <c r="X8" s="1077"/>
      <c r="Y8" s="1077"/>
      <c r="Z8" s="1077"/>
      <c r="AA8" s="1077">
        <v>191</v>
      </c>
      <c r="AB8" s="1077"/>
      <c r="AC8" s="1077"/>
      <c r="AD8" s="1077"/>
      <c r="AE8" s="1078"/>
      <c r="AF8" s="1073" t="s">
        <v>122</v>
      </c>
      <c r="AG8" s="1074"/>
      <c r="AH8" s="1074"/>
      <c r="AI8" s="1074"/>
      <c r="AJ8" s="1075"/>
      <c r="AK8" s="1119">
        <v>1</v>
      </c>
      <c r="AL8" s="1120"/>
      <c r="AM8" s="1120"/>
      <c r="AN8" s="1120"/>
      <c r="AO8" s="1120"/>
      <c r="AP8" s="1120">
        <v>479</v>
      </c>
      <c r="AQ8" s="1120"/>
      <c r="AR8" s="1120"/>
      <c r="AS8" s="1120"/>
      <c r="AT8" s="1120"/>
      <c r="AU8" s="1121"/>
      <c r="AV8" s="1121"/>
      <c r="AW8" s="1121"/>
      <c r="AX8" s="1121"/>
      <c r="AY8" s="1122"/>
      <c r="AZ8" s="232"/>
      <c r="BA8" s="232"/>
      <c r="BB8" s="232"/>
      <c r="BC8" s="232"/>
      <c r="BD8" s="232"/>
      <c r="BE8" s="233"/>
      <c r="BF8" s="233"/>
      <c r="BG8" s="233"/>
      <c r="BH8" s="233"/>
      <c r="BI8" s="233"/>
      <c r="BJ8" s="233"/>
      <c r="BK8" s="233"/>
      <c r="BL8" s="233"/>
      <c r="BM8" s="233"/>
      <c r="BN8" s="233"/>
      <c r="BO8" s="233"/>
      <c r="BP8" s="233"/>
      <c r="BQ8" s="238">
        <v>2</v>
      </c>
      <c r="BR8" s="239"/>
      <c r="BS8" s="1028" t="s">
        <v>556</v>
      </c>
      <c r="BT8" s="1029"/>
      <c r="BU8" s="1029"/>
      <c r="BV8" s="1029"/>
      <c r="BW8" s="1029"/>
      <c r="BX8" s="1029"/>
      <c r="BY8" s="1029"/>
      <c r="BZ8" s="1029"/>
      <c r="CA8" s="1029"/>
      <c r="CB8" s="1029"/>
      <c r="CC8" s="1029"/>
      <c r="CD8" s="1029"/>
      <c r="CE8" s="1029"/>
      <c r="CF8" s="1029"/>
      <c r="CG8" s="1050"/>
      <c r="CH8" s="1025">
        <v>0</v>
      </c>
      <c r="CI8" s="1026"/>
      <c r="CJ8" s="1026"/>
      <c r="CK8" s="1026"/>
      <c r="CL8" s="1027"/>
      <c r="CM8" s="1025">
        <v>208</v>
      </c>
      <c r="CN8" s="1026"/>
      <c r="CO8" s="1026"/>
      <c r="CP8" s="1026"/>
      <c r="CQ8" s="1027"/>
      <c r="CR8" s="1025">
        <v>200</v>
      </c>
      <c r="CS8" s="1026"/>
      <c r="CT8" s="1026"/>
      <c r="CU8" s="1026"/>
      <c r="CV8" s="1027"/>
      <c r="CW8" s="1025">
        <v>15</v>
      </c>
      <c r="CX8" s="1026"/>
      <c r="CY8" s="1026"/>
      <c r="CZ8" s="1026"/>
      <c r="DA8" s="1027"/>
      <c r="DB8" s="1025" t="s">
        <v>554</v>
      </c>
      <c r="DC8" s="1026"/>
      <c r="DD8" s="1026"/>
      <c r="DE8" s="1026"/>
      <c r="DF8" s="1027"/>
      <c r="DG8" s="1025" t="s">
        <v>554</v>
      </c>
      <c r="DH8" s="1026"/>
      <c r="DI8" s="1026"/>
      <c r="DJ8" s="1026"/>
      <c r="DK8" s="1027"/>
      <c r="DL8" s="1025" t="s">
        <v>554</v>
      </c>
      <c r="DM8" s="1026"/>
      <c r="DN8" s="1026"/>
      <c r="DO8" s="1026"/>
      <c r="DP8" s="1027"/>
      <c r="DQ8" s="1025" t="s">
        <v>554</v>
      </c>
      <c r="DR8" s="1026"/>
      <c r="DS8" s="1026"/>
      <c r="DT8" s="1026"/>
      <c r="DU8" s="1027"/>
      <c r="DV8" s="1028"/>
      <c r="DW8" s="1029"/>
      <c r="DX8" s="1029"/>
      <c r="DY8" s="1029"/>
      <c r="DZ8" s="1030"/>
      <c r="EA8" s="234"/>
    </row>
    <row r="9" spans="1:131" s="235" customFormat="1" ht="26.25" customHeight="1" x14ac:dyDescent="0.15">
      <c r="A9" s="238">
        <v>3</v>
      </c>
      <c r="B9" s="1068"/>
      <c r="C9" s="1069"/>
      <c r="D9" s="1069"/>
      <c r="E9" s="1069"/>
      <c r="F9" s="1069"/>
      <c r="G9" s="1069"/>
      <c r="H9" s="1069"/>
      <c r="I9" s="1069"/>
      <c r="J9" s="1069"/>
      <c r="K9" s="1069"/>
      <c r="L9" s="1069"/>
      <c r="M9" s="1069"/>
      <c r="N9" s="1069"/>
      <c r="O9" s="1069"/>
      <c r="P9" s="1070"/>
      <c r="Q9" s="1076"/>
      <c r="R9" s="1077"/>
      <c r="S9" s="1077"/>
      <c r="T9" s="1077"/>
      <c r="U9" s="1077"/>
      <c r="V9" s="1077"/>
      <c r="W9" s="1077"/>
      <c r="X9" s="1077"/>
      <c r="Y9" s="1077"/>
      <c r="Z9" s="1077"/>
      <c r="AA9" s="1077"/>
      <c r="AB9" s="1077"/>
      <c r="AC9" s="1077"/>
      <c r="AD9" s="1077"/>
      <c r="AE9" s="1078"/>
      <c r="AF9" s="1073"/>
      <c r="AG9" s="1074"/>
      <c r="AH9" s="1074"/>
      <c r="AI9" s="1074"/>
      <c r="AJ9" s="1075"/>
      <c r="AK9" s="1119"/>
      <c r="AL9" s="1120"/>
      <c r="AM9" s="1120"/>
      <c r="AN9" s="1120"/>
      <c r="AO9" s="1120"/>
      <c r="AP9" s="1120"/>
      <c r="AQ9" s="1120"/>
      <c r="AR9" s="1120"/>
      <c r="AS9" s="1120"/>
      <c r="AT9" s="1120"/>
      <c r="AU9" s="1121"/>
      <c r="AV9" s="1121"/>
      <c r="AW9" s="1121"/>
      <c r="AX9" s="1121"/>
      <c r="AY9" s="1122"/>
      <c r="AZ9" s="232"/>
      <c r="BA9" s="232"/>
      <c r="BB9" s="232"/>
      <c r="BC9" s="232"/>
      <c r="BD9" s="232"/>
      <c r="BE9" s="233"/>
      <c r="BF9" s="233"/>
      <c r="BG9" s="233"/>
      <c r="BH9" s="233"/>
      <c r="BI9" s="233"/>
      <c r="BJ9" s="233"/>
      <c r="BK9" s="233"/>
      <c r="BL9" s="233"/>
      <c r="BM9" s="233"/>
      <c r="BN9" s="233"/>
      <c r="BO9" s="233"/>
      <c r="BP9" s="233"/>
      <c r="BQ9" s="238">
        <v>3</v>
      </c>
      <c r="BR9" s="239"/>
      <c r="BS9" s="1028" t="s">
        <v>557</v>
      </c>
      <c r="BT9" s="1029"/>
      <c r="BU9" s="1029"/>
      <c r="BV9" s="1029"/>
      <c r="BW9" s="1029"/>
      <c r="BX9" s="1029"/>
      <c r="BY9" s="1029"/>
      <c r="BZ9" s="1029"/>
      <c r="CA9" s="1029"/>
      <c r="CB9" s="1029"/>
      <c r="CC9" s="1029"/>
      <c r="CD9" s="1029"/>
      <c r="CE9" s="1029"/>
      <c r="CF9" s="1029"/>
      <c r="CG9" s="1050"/>
      <c r="CH9" s="1025">
        <v>14</v>
      </c>
      <c r="CI9" s="1026"/>
      <c r="CJ9" s="1026"/>
      <c r="CK9" s="1026"/>
      <c r="CL9" s="1027"/>
      <c r="CM9" s="1025">
        <v>697</v>
      </c>
      <c r="CN9" s="1026"/>
      <c r="CO9" s="1026"/>
      <c r="CP9" s="1026"/>
      <c r="CQ9" s="1027"/>
      <c r="CR9" s="1025">
        <v>510</v>
      </c>
      <c r="CS9" s="1026"/>
      <c r="CT9" s="1026"/>
      <c r="CU9" s="1026"/>
      <c r="CV9" s="1027"/>
      <c r="CW9" s="1025">
        <v>16</v>
      </c>
      <c r="CX9" s="1026"/>
      <c r="CY9" s="1026"/>
      <c r="CZ9" s="1026"/>
      <c r="DA9" s="1027"/>
      <c r="DB9" s="1025" t="s">
        <v>554</v>
      </c>
      <c r="DC9" s="1026"/>
      <c r="DD9" s="1026"/>
      <c r="DE9" s="1026"/>
      <c r="DF9" s="1027"/>
      <c r="DG9" s="1025" t="s">
        <v>554</v>
      </c>
      <c r="DH9" s="1026"/>
      <c r="DI9" s="1026"/>
      <c r="DJ9" s="1026"/>
      <c r="DK9" s="1027"/>
      <c r="DL9" s="1025" t="s">
        <v>554</v>
      </c>
      <c r="DM9" s="1026"/>
      <c r="DN9" s="1026"/>
      <c r="DO9" s="1026"/>
      <c r="DP9" s="1027"/>
      <c r="DQ9" s="1025" t="s">
        <v>554</v>
      </c>
      <c r="DR9" s="1026"/>
      <c r="DS9" s="1026"/>
      <c r="DT9" s="1026"/>
      <c r="DU9" s="1027"/>
      <c r="DV9" s="1028"/>
      <c r="DW9" s="1029"/>
      <c r="DX9" s="1029"/>
      <c r="DY9" s="1029"/>
      <c r="DZ9" s="1030"/>
      <c r="EA9" s="234"/>
    </row>
    <row r="10" spans="1:131" s="235" customFormat="1" ht="26.25" customHeight="1" x14ac:dyDescent="0.15">
      <c r="A10" s="238">
        <v>4</v>
      </c>
      <c r="B10" s="1068"/>
      <c r="C10" s="1069"/>
      <c r="D10" s="1069"/>
      <c r="E10" s="1069"/>
      <c r="F10" s="1069"/>
      <c r="G10" s="1069"/>
      <c r="H10" s="1069"/>
      <c r="I10" s="1069"/>
      <c r="J10" s="1069"/>
      <c r="K10" s="1069"/>
      <c r="L10" s="1069"/>
      <c r="M10" s="1069"/>
      <c r="N10" s="1069"/>
      <c r="O10" s="1069"/>
      <c r="P10" s="1070"/>
      <c r="Q10" s="1076"/>
      <c r="R10" s="1077"/>
      <c r="S10" s="1077"/>
      <c r="T10" s="1077"/>
      <c r="U10" s="1077"/>
      <c r="V10" s="1077"/>
      <c r="W10" s="1077"/>
      <c r="X10" s="1077"/>
      <c r="Y10" s="1077"/>
      <c r="Z10" s="1077"/>
      <c r="AA10" s="1077"/>
      <c r="AB10" s="1077"/>
      <c r="AC10" s="1077"/>
      <c r="AD10" s="1077"/>
      <c r="AE10" s="1078"/>
      <c r="AF10" s="1073"/>
      <c r="AG10" s="1074"/>
      <c r="AH10" s="1074"/>
      <c r="AI10" s="1074"/>
      <c r="AJ10" s="1075"/>
      <c r="AK10" s="1119"/>
      <c r="AL10" s="1120"/>
      <c r="AM10" s="1120"/>
      <c r="AN10" s="1120"/>
      <c r="AO10" s="1120"/>
      <c r="AP10" s="1120"/>
      <c r="AQ10" s="1120"/>
      <c r="AR10" s="1120"/>
      <c r="AS10" s="1120"/>
      <c r="AT10" s="1120"/>
      <c r="AU10" s="1121"/>
      <c r="AV10" s="1121"/>
      <c r="AW10" s="1121"/>
      <c r="AX10" s="1121"/>
      <c r="AY10" s="1122"/>
      <c r="AZ10" s="232"/>
      <c r="BA10" s="232"/>
      <c r="BB10" s="232"/>
      <c r="BC10" s="232"/>
      <c r="BD10" s="232"/>
      <c r="BE10" s="233"/>
      <c r="BF10" s="233"/>
      <c r="BG10" s="233"/>
      <c r="BH10" s="233"/>
      <c r="BI10" s="233"/>
      <c r="BJ10" s="233"/>
      <c r="BK10" s="233"/>
      <c r="BL10" s="233"/>
      <c r="BM10" s="233"/>
      <c r="BN10" s="233"/>
      <c r="BO10" s="233"/>
      <c r="BP10" s="233"/>
      <c r="BQ10" s="238">
        <v>4</v>
      </c>
      <c r="BR10" s="239"/>
      <c r="BS10" s="1028" t="s">
        <v>558</v>
      </c>
      <c r="BT10" s="1029"/>
      <c r="BU10" s="1029"/>
      <c r="BV10" s="1029"/>
      <c r="BW10" s="1029"/>
      <c r="BX10" s="1029"/>
      <c r="BY10" s="1029"/>
      <c r="BZ10" s="1029"/>
      <c r="CA10" s="1029"/>
      <c r="CB10" s="1029"/>
      <c r="CC10" s="1029"/>
      <c r="CD10" s="1029"/>
      <c r="CE10" s="1029"/>
      <c r="CF10" s="1029"/>
      <c r="CG10" s="1050"/>
      <c r="CH10" s="1025">
        <v>6</v>
      </c>
      <c r="CI10" s="1026"/>
      <c r="CJ10" s="1026"/>
      <c r="CK10" s="1026"/>
      <c r="CL10" s="1027"/>
      <c r="CM10" s="1025">
        <v>974</v>
      </c>
      <c r="CN10" s="1026"/>
      <c r="CO10" s="1026"/>
      <c r="CP10" s="1026"/>
      <c r="CQ10" s="1027"/>
      <c r="CR10" s="1025">
        <v>22</v>
      </c>
      <c r="CS10" s="1026"/>
      <c r="CT10" s="1026"/>
      <c r="CU10" s="1026"/>
      <c r="CV10" s="1027"/>
      <c r="CW10" s="1025" t="s">
        <v>554</v>
      </c>
      <c r="CX10" s="1026"/>
      <c r="CY10" s="1026"/>
      <c r="CZ10" s="1026"/>
      <c r="DA10" s="1027"/>
      <c r="DB10" s="1025" t="s">
        <v>554</v>
      </c>
      <c r="DC10" s="1026"/>
      <c r="DD10" s="1026"/>
      <c r="DE10" s="1026"/>
      <c r="DF10" s="1027"/>
      <c r="DG10" s="1025" t="s">
        <v>554</v>
      </c>
      <c r="DH10" s="1026"/>
      <c r="DI10" s="1026"/>
      <c r="DJ10" s="1026"/>
      <c r="DK10" s="1027"/>
      <c r="DL10" s="1025" t="s">
        <v>554</v>
      </c>
      <c r="DM10" s="1026"/>
      <c r="DN10" s="1026"/>
      <c r="DO10" s="1026"/>
      <c r="DP10" s="1027"/>
      <c r="DQ10" s="1025" t="s">
        <v>554</v>
      </c>
      <c r="DR10" s="1026"/>
      <c r="DS10" s="1026"/>
      <c r="DT10" s="1026"/>
      <c r="DU10" s="1027"/>
      <c r="DV10" s="1028"/>
      <c r="DW10" s="1029"/>
      <c r="DX10" s="1029"/>
      <c r="DY10" s="1029"/>
      <c r="DZ10" s="1030"/>
      <c r="EA10" s="234"/>
    </row>
    <row r="11" spans="1:131" s="235" customFormat="1" ht="26.25" customHeight="1" x14ac:dyDescent="0.15">
      <c r="A11" s="238">
        <v>5</v>
      </c>
      <c r="B11" s="1068"/>
      <c r="C11" s="1069"/>
      <c r="D11" s="1069"/>
      <c r="E11" s="1069"/>
      <c r="F11" s="1069"/>
      <c r="G11" s="1069"/>
      <c r="H11" s="1069"/>
      <c r="I11" s="1069"/>
      <c r="J11" s="1069"/>
      <c r="K11" s="1069"/>
      <c r="L11" s="1069"/>
      <c r="M11" s="1069"/>
      <c r="N11" s="1069"/>
      <c r="O11" s="1069"/>
      <c r="P11" s="1070"/>
      <c r="Q11" s="1076"/>
      <c r="R11" s="1077"/>
      <c r="S11" s="1077"/>
      <c r="T11" s="1077"/>
      <c r="U11" s="1077"/>
      <c r="V11" s="1077"/>
      <c r="W11" s="1077"/>
      <c r="X11" s="1077"/>
      <c r="Y11" s="1077"/>
      <c r="Z11" s="1077"/>
      <c r="AA11" s="1077"/>
      <c r="AB11" s="1077"/>
      <c r="AC11" s="1077"/>
      <c r="AD11" s="1077"/>
      <c r="AE11" s="1078"/>
      <c r="AF11" s="1073"/>
      <c r="AG11" s="1074"/>
      <c r="AH11" s="1074"/>
      <c r="AI11" s="1074"/>
      <c r="AJ11" s="1075"/>
      <c r="AK11" s="1119"/>
      <c r="AL11" s="1120"/>
      <c r="AM11" s="1120"/>
      <c r="AN11" s="1120"/>
      <c r="AO11" s="1120"/>
      <c r="AP11" s="1120"/>
      <c r="AQ11" s="1120"/>
      <c r="AR11" s="1120"/>
      <c r="AS11" s="1120"/>
      <c r="AT11" s="1120"/>
      <c r="AU11" s="1121"/>
      <c r="AV11" s="1121"/>
      <c r="AW11" s="1121"/>
      <c r="AX11" s="1121"/>
      <c r="AY11" s="1122"/>
      <c r="AZ11" s="232"/>
      <c r="BA11" s="232"/>
      <c r="BB11" s="232"/>
      <c r="BC11" s="232"/>
      <c r="BD11" s="232"/>
      <c r="BE11" s="233"/>
      <c r="BF11" s="233"/>
      <c r="BG11" s="233"/>
      <c r="BH11" s="233"/>
      <c r="BI11" s="233"/>
      <c r="BJ11" s="233"/>
      <c r="BK11" s="233"/>
      <c r="BL11" s="233"/>
      <c r="BM11" s="233"/>
      <c r="BN11" s="233"/>
      <c r="BO11" s="233"/>
      <c r="BP11" s="233"/>
      <c r="BQ11" s="238">
        <v>5</v>
      </c>
      <c r="BR11" s="239"/>
      <c r="BS11" s="1028" t="s">
        <v>559</v>
      </c>
      <c r="BT11" s="1029"/>
      <c r="BU11" s="1029"/>
      <c r="BV11" s="1029"/>
      <c r="BW11" s="1029"/>
      <c r="BX11" s="1029"/>
      <c r="BY11" s="1029"/>
      <c r="BZ11" s="1029"/>
      <c r="CA11" s="1029"/>
      <c r="CB11" s="1029"/>
      <c r="CC11" s="1029"/>
      <c r="CD11" s="1029"/>
      <c r="CE11" s="1029"/>
      <c r="CF11" s="1029"/>
      <c r="CG11" s="1050"/>
      <c r="CH11" s="1025">
        <v>22</v>
      </c>
      <c r="CI11" s="1026"/>
      <c r="CJ11" s="1026"/>
      <c r="CK11" s="1026"/>
      <c r="CL11" s="1027"/>
      <c r="CM11" s="1025">
        <v>297</v>
      </c>
      <c r="CN11" s="1026"/>
      <c r="CO11" s="1026"/>
      <c r="CP11" s="1026"/>
      <c r="CQ11" s="1027"/>
      <c r="CR11" s="1025">
        <v>48</v>
      </c>
      <c r="CS11" s="1026"/>
      <c r="CT11" s="1026"/>
      <c r="CU11" s="1026"/>
      <c r="CV11" s="1027"/>
      <c r="CW11" s="1025" t="s">
        <v>554</v>
      </c>
      <c r="CX11" s="1026"/>
      <c r="CY11" s="1026"/>
      <c r="CZ11" s="1026"/>
      <c r="DA11" s="1027"/>
      <c r="DB11" s="1025" t="s">
        <v>554</v>
      </c>
      <c r="DC11" s="1026"/>
      <c r="DD11" s="1026"/>
      <c r="DE11" s="1026"/>
      <c r="DF11" s="1027"/>
      <c r="DG11" s="1025" t="s">
        <v>554</v>
      </c>
      <c r="DH11" s="1026"/>
      <c r="DI11" s="1026"/>
      <c r="DJ11" s="1026"/>
      <c r="DK11" s="1027"/>
      <c r="DL11" s="1025" t="s">
        <v>554</v>
      </c>
      <c r="DM11" s="1026"/>
      <c r="DN11" s="1026"/>
      <c r="DO11" s="1026"/>
      <c r="DP11" s="1027"/>
      <c r="DQ11" s="1025" t="s">
        <v>554</v>
      </c>
      <c r="DR11" s="1026"/>
      <c r="DS11" s="1026"/>
      <c r="DT11" s="1026"/>
      <c r="DU11" s="1027"/>
      <c r="DV11" s="1028"/>
      <c r="DW11" s="1029"/>
      <c r="DX11" s="1029"/>
      <c r="DY11" s="1029"/>
      <c r="DZ11" s="1030"/>
      <c r="EA11" s="234"/>
    </row>
    <row r="12" spans="1:131" s="235" customFormat="1" ht="26.25" customHeight="1" x14ac:dyDescent="0.15">
      <c r="A12" s="238">
        <v>6</v>
      </c>
      <c r="B12" s="1068"/>
      <c r="C12" s="1069"/>
      <c r="D12" s="1069"/>
      <c r="E12" s="1069"/>
      <c r="F12" s="1069"/>
      <c r="G12" s="1069"/>
      <c r="H12" s="1069"/>
      <c r="I12" s="1069"/>
      <c r="J12" s="1069"/>
      <c r="K12" s="1069"/>
      <c r="L12" s="1069"/>
      <c r="M12" s="1069"/>
      <c r="N12" s="1069"/>
      <c r="O12" s="1069"/>
      <c r="P12" s="1070"/>
      <c r="Q12" s="1076"/>
      <c r="R12" s="1077"/>
      <c r="S12" s="1077"/>
      <c r="T12" s="1077"/>
      <c r="U12" s="1077"/>
      <c r="V12" s="1077"/>
      <c r="W12" s="1077"/>
      <c r="X12" s="1077"/>
      <c r="Y12" s="1077"/>
      <c r="Z12" s="1077"/>
      <c r="AA12" s="1077"/>
      <c r="AB12" s="1077"/>
      <c r="AC12" s="1077"/>
      <c r="AD12" s="1077"/>
      <c r="AE12" s="1078"/>
      <c r="AF12" s="1073"/>
      <c r="AG12" s="1074"/>
      <c r="AH12" s="1074"/>
      <c r="AI12" s="1074"/>
      <c r="AJ12" s="1075"/>
      <c r="AK12" s="1119"/>
      <c r="AL12" s="1120"/>
      <c r="AM12" s="1120"/>
      <c r="AN12" s="1120"/>
      <c r="AO12" s="1120"/>
      <c r="AP12" s="1120"/>
      <c r="AQ12" s="1120"/>
      <c r="AR12" s="1120"/>
      <c r="AS12" s="1120"/>
      <c r="AT12" s="1120"/>
      <c r="AU12" s="1121"/>
      <c r="AV12" s="1121"/>
      <c r="AW12" s="1121"/>
      <c r="AX12" s="1121"/>
      <c r="AY12" s="1122"/>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8"/>
      <c r="C13" s="1069"/>
      <c r="D13" s="1069"/>
      <c r="E13" s="1069"/>
      <c r="F13" s="1069"/>
      <c r="G13" s="1069"/>
      <c r="H13" s="1069"/>
      <c r="I13" s="1069"/>
      <c r="J13" s="1069"/>
      <c r="K13" s="1069"/>
      <c r="L13" s="1069"/>
      <c r="M13" s="1069"/>
      <c r="N13" s="1069"/>
      <c r="O13" s="1069"/>
      <c r="P13" s="1070"/>
      <c r="Q13" s="1076"/>
      <c r="R13" s="1077"/>
      <c r="S13" s="1077"/>
      <c r="T13" s="1077"/>
      <c r="U13" s="1077"/>
      <c r="V13" s="1077"/>
      <c r="W13" s="1077"/>
      <c r="X13" s="1077"/>
      <c r="Y13" s="1077"/>
      <c r="Z13" s="1077"/>
      <c r="AA13" s="1077"/>
      <c r="AB13" s="1077"/>
      <c r="AC13" s="1077"/>
      <c r="AD13" s="1077"/>
      <c r="AE13" s="1078"/>
      <c r="AF13" s="1073"/>
      <c r="AG13" s="1074"/>
      <c r="AH13" s="1074"/>
      <c r="AI13" s="1074"/>
      <c r="AJ13" s="1075"/>
      <c r="AK13" s="1119"/>
      <c r="AL13" s="1120"/>
      <c r="AM13" s="1120"/>
      <c r="AN13" s="1120"/>
      <c r="AO13" s="1120"/>
      <c r="AP13" s="1120"/>
      <c r="AQ13" s="1120"/>
      <c r="AR13" s="1120"/>
      <c r="AS13" s="1120"/>
      <c r="AT13" s="1120"/>
      <c r="AU13" s="1121"/>
      <c r="AV13" s="1121"/>
      <c r="AW13" s="1121"/>
      <c r="AX13" s="1121"/>
      <c r="AY13" s="1122"/>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8"/>
      <c r="C14" s="1069"/>
      <c r="D14" s="1069"/>
      <c r="E14" s="1069"/>
      <c r="F14" s="1069"/>
      <c r="G14" s="1069"/>
      <c r="H14" s="1069"/>
      <c r="I14" s="1069"/>
      <c r="J14" s="1069"/>
      <c r="K14" s="1069"/>
      <c r="L14" s="1069"/>
      <c r="M14" s="1069"/>
      <c r="N14" s="1069"/>
      <c r="O14" s="1069"/>
      <c r="P14" s="1070"/>
      <c r="Q14" s="1076"/>
      <c r="R14" s="1077"/>
      <c r="S14" s="1077"/>
      <c r="T14" s="1077"/>
      <c r="U14" s="1077"/>
      <c r="V14" s="1077"/>
      <c r="W14" s="1077"/>
      <c r="X14" s="1077"/>
      <c r="Y14" s="1077"/>
      <c r="Z14" s="1077"/>
      <c r="AA14" s="1077"/>
      <c r="AB14" s="1077"/>
      <c r="AC14" s="1077"/>
      <c r="AD14" s="1077"/>
      <c r="AE14" s="1078"/>
      <c r="AF14" s="1073"/>
      <c r="AG14" s="1074"/>
      <c r="AH14" s="1074"/>
      <c r="AI14" s="1074"/>
      <c r="AJ14" s="1075"/>
      <c r="AK14" s="1119"/>
      <c r="AL14" s="1120"/>
      <c r="AM14" s="1120"/>
      <c r="AN14" s="1120"/>
      <c r="AO14" s="1120"/>
      <c r="AP14" s="1120"/>
      <c r="AQ14" s="1120"/>
      <c r="AR14" s="1120"/>
      <c r="AS14" s="1120"/>
      <c r="AT14" s="1120"/>
      <c r="AU14" s="1121"/>
      <c r="AV14" s="1121"/>
      <c r="AW14" s="1121"/>
      <c r="AX14" s="1121"/>
      <c r="AY14" s="1122"/>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8"/>
      <c r="C15" s="1069"/>
      <c r="D15" s="1069"/>
      <c r="E15" s="1069"/>
      <c r="F15" s="1069"/>
      <c r="G15" s="1069"/>
      <c r="H15" s="1069"/>
      <c r="I15" s="1069"/>
      <c r="J15" s="1069"/>
      <c r="K15" s="1069"/>
      <c r="L15" s="1069"/>
      <c r="M15" s="1069"/>
      <c r="N15" s="1069"/>
      <c r="O15" s="1069"/>
      <c r="P15" s="1070"/>
      <c r="Q15" s="1076"/>
      <c r="R15" s="1077"/>
      <c r="S15" s="1077"/>
      <c r="T15" s="1077"/>
      <c r="U15" s="1077"/>
      <c r="V15" s="1077"/>
      <c r="W15" s="1077"/>
      <c r="X15" s="1077"/>
      <c r="Y15" s="1077"/>
      <c r="Z15" s="1077"/>
      <c r="AA15" s="1077"/>
      <c r="AB15" s="1077"/>
      <c r="AC15" s="1077"/>
      <c r="AD15" s="1077"/>
      <c r="AE15" s="1078"/>
      <c r="AF15" s="1073"/>
      <c r="AG15" s="1074"/>
      <c r="AH15" s="1074"/>
      <c r="AI15" s="1074"/>
      <c r="AJ15" s="1075"/>
      <c r="AK15" s="1119"/>
      <c r="AL15" s="1120"/>
      <c r="AM15" s="1120"/>
      <c r="AN15" s="1120"/>
      <c r="AO15" s="1120"/>
      <c r="AP15" s="1120"/>
      <c r="AQ15" s="1120"/>
      <c r="AR15" s="1120"/>
      <c r="AS15" s="1120"/>
      <c r="AT15" s="1120"/>
      <c r="AU15" s="1121"/>
      <c r="AV15" s="1121"/>
      <c r="AW15" s="1121"/>
      <c r="AX15" s="1121"/>
      <c r="AY15" s="1122"/>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8"/>
      <c r="C16" s="1069"/>
      <c r="D16" s="1069"/>
      <c r="E16" s="1069"/>
      <c r="F16" s="1069"/>
      <c r="G16" s="1069"/>
      <c r="H16" s="1069"/>
      <c r="I16" s="1069"/>
      <c r="J16" s="1069"/>
      <c r="K16" s="1069"/>
      <c r="L16" s="1069"/>
      <c r="M16" s="1069"/>
      <c r="N16" s="1069"/>
      <c r="O16" s="1069"/>
      <c r="P16" s="1070"/>
      <c r="Q16" s="1076"/>
      <c r="R16" s="1077"/>
      <c r="S16" s="1077"/>
      <c r="T16" s="1077"/>
      <c r="U16" s="1077"/>
      <c r="V16" s="1077"/>
      <c r="W16" s="1077"/>
      <c r="X16" s="1077"/>
      <c r="Y16" s="1077"/>
      <c r="Z16" s="1077"/>
      <c r="AA16" s="1077"/>
      <c r="AB16" s="1077"/>
      <c r="AC16" s="1077"/>
      <c r="AD16" s="1077"/>
      <c r="AE16" s="1078"/>
      <c r="AF16" s="1073"/>
      <c r="AG16" s="1074"/>
      <c r="AH16" s="1074"/>
      <c r="AI16" s="1074"/>
      <c r="AJ16" s="1075"/>
      <c r="AK16" s="1119"/>
      <c r="AL16" s="1120"/>
      <c r="AM16" s="1120"/>
      <c r="AN16" s="1120"/>
      <c r="AO16" s="1120"/>
      <c r="AP16" s="1120"/>
      <c r="AQ16" s="1120"/>
      <c r="AR16" s="1120"/>
      <c r="AS16" s="1120"/>
      <c r="AT16" s="1120"/>
      <c r="AU16" s="1121"/>
      <c r="AV16" s="1121"/>
      <c r="AW16" s="1121"/>
      <c r="AX16" s="1121"/>
      <c r="AY16" s="1122"/>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8"/>
      <c r="C17" s="1069"/>
      <c r="D17" s="1069"/>
      <c r="E17" s="1069"/>
      <c r="F17" s="1069"/>
      <c r="G17" s="1069"/>
      <c r="H17" s="1069"/>
      <c r="I17" s="1069"/>
      <c r="J17" s="1069"/>
      <c r="K17" s="1069"/>
      <c r="L17" s="1069"/>
      <c r="M17" s="1069"/>
      <c r="N17" s="1069"/>
      <c r="O17" s="1069"/>
      <c r="P17" s="1070"/>
      <c r="Q17" s="1076"/>
      <c r="R17" s="1077"/>
      <c r="S17" s="1077"/>
      <c r="T17" s="1077"/>
      <c r="U17" s="1077"/>
      <c r="V17" s="1077"/>
      <c r="W17" s="1077"/>
      <c r="X17" s="1077"/>
      <c r="Y17" s="1077"/>
      <c r="Z17" s="1077"/>
      <c r="AA17" s="1077"/>
      <c r="AB17" s="1077"/>
      <c r="AC17" s="1077"/>
      <c r="AD17" s="1077"/>
      <c r="AE17" s="1078"/>
      <c r="AF17" s="1073"/>
      <c r="AG17" s="1074"/>
      <c r="AH17" s="1074"/>
      <c r="AI17" s="1074"/>
      <c r="AJ17" s="1075"/>
      <c r="AK17" s="1119"/>
      <c r="AL17" s="1120"/>
      <c r="AM17" s="1120"/>
      <c r="AN17" s="1120"/>
      <c r="AO17" s="1120"/>
      <c r="AP17" s="1120"/>
      <c r="AQ17" s="1120"/>
      <c r="AR17" s="1120"/>
      <c r="AS17" s="1120"/>
      <c r="AT17" s="1120"/>
      <c r="AU17" s="1121"/>
      <c r="AV17" s="1121"/>
      <c r="AW17" s="1121"/>
      <c r="AX17" s="1121"/>
      <c r="AY17" s="1122"/>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8"/>
      <c r="C18" s="1069"/>
      <c r="D18" s="1069"/>
      <c r="E18" s="1069"/>
      <c r="F18" s="1069"/>
      <c r="G18" s="1069"/>
      <c r="H18" s="1069"/>
      <c r="I18" s="1069"/>
      <c r="J18" s="1069"/>
      <c r="K18" s="1069"/>
      <c r="L18" s="1069"/>
      <c r="M18" s="1069"/>
      <c r="N18" s="1069"/>
      <c r="O18" s="1069"/>
      <c r="P18" s="1070"/>
      <c r="Q18" s="1076"/>
      <c r="R18" s="1077"/>
      <c r="S18" s="1077"/>
      <c r="T18" s="1077"/>
      <c r="U18" s="1077"/>
      <c r="V18" s="1077"/>
      <c r="W18" s="1077"/>
      <c r="X18" s="1077"/>
      <c r="Y18" s="1077"/>
      <c r="Z18" s="1077"/>
      <c r="AA18" s="1077"/>
      <c r="AB18" s="1077"/>
      <c r="AC18" s="1077"/>
      <c r="AD18" s="1077"/>
      <c r="AE18" s="1078"/>
      <c r="AF18" s="1073"/>
      <c r="AG18" s="1074"/>
      <c r="AH18" s="1074"/>
      <c r="AI18" s="1074"/>
      <c r="AJ18" s="1075"/>
      <c r="AK18" s="1119"/>
      <c r="AL18" s="1120"/>
      <c r="AM18" s="1120"/>
      <c r="AN18" s="1120"/>
      <c r="AO18" s="1120"/>
      <c r="AP18" s="1120"/>
      <c r="AQ18" s="1120"/>
      <c r="AR18" s="1120"/>
      <c r="AS18" s="1120"/>
      <c r="AT18" s="1120"/>
      <c r="AU18" s="1121"/>
      <c r="AV18" s="1121"/>
      <c r="AW18" s="1121"/>
      <c r="AX18" s="1121"/>
      <c r="AY18" s="1122"/>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8"/>
      <c r="C19" s="1069"/>
      <c r="D19" s="1069"/>
      <c r="E19" s="1069"/>
      <c r="F19" s="1069"/>
      <c r="G19" s="1069"/>
      <c r="H19" s="1069"/>
      <c r="I19" s="1069"/>
      <c r="J19" s="1069"/>
      <c r="K19" s="1069"/>
      <c r="L19" s="1069"/>
      <c r="M19" s="1069"/>
      <c r="N19" s="1069"/>
      <c r="O19" s="1069"/>
      <c r="P19" s="1070"/>
      <c r="Q19" s="1076"/>
      <c r="R19" s="1077"/>
      <c r="S19" s="1077"/>
      <c r="T19" s="1077"/>
      <c r="U19" s="1077"/>
      <c r="V19" s="1077"/>
      <c r="W19" s="1077"/>
      <c r="X19" s="1077"/>
      <c r="Y19" s="1077"/>
      <c r="Z19" s="1077"/>
      <c r="AA19" s="1077"/>
      <c r="AB19" s="1077"/>
      <c r="AC19" s="1077"/>
      <c r="AD19" s="1077"/>
      <c r="AE19" s="1078"/>
      <c r="AF19" s="1073"/>
      <c r="AG19" s="1074"/>
      <c r="AH19" s="1074"/>
      <c r="AI19" s="1074"/>
      <c r="AJ19" s="1075"/>
      <c r="AK19" s="1119"/>
      <c r="AL19" s="1120"/>
      <c r="AM19" s="1120"/>
      <c r="AN19" s="1120"/>
      <c r="AO19" s="1120"/>
      <c r="AP19" s="1120"/>
      <c r="AQ19" s="1120"/>
      <c r="AR19" s="1120"/>
      <c r="AS19" s="1120"/>
      <c r="AT19" s="1120"/>
      <c r="AU19" s="1121"/>
      <c r="AV19" s="1121"/>
      <c r="AW19" s="1121"/>
      <c r="AX19" s="1121"/>
      <c r="AY19" s="1122"/>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8"/>
      <c r="C20" s="1069"/>
      <c r="D20" s="1069"/>
      <c r="E20" s="1069"/>
      <c r="F20" s="1069"/>
      <c r="G20" s="1069"/>
      <c r="H20" s="1069"/>
      <c r="I20" s="1069"/>
      <c r="J20" s="1069"/>
      <c r="K20" s="1069"/>
      <c r="L20" s="1069"/>
      <c r="M20" s="1069"/>
      <c r="N20" s="1069"/>
      <c r="O20" s="1069"/>
      <c r="P20" s="1070"/>
      <c r="Q20" s="1076"/>
      <c r="R20" s="1077"/>
      <c r="S20" s="1077"/>
      <c r="T20" s="1077"/>
      <c r="U20" s="1077"/>
      <c r="V20" s="1077"/>
      <c r="W20" s="1077"/>
      <c r="X20" s="1077"/>
      <c r="Y20" s="1077"/>
      <c r="Z20" s="1077"/>
      <c r="AA20" s="1077"/>
      <c r="AB20" s="1077"/>
      <c r="AC20" s="1077"/>
      <c r="AD20" s="1077"/>
      <c r="AE20" s="1078"/>
      <c r="AF20" s="1073"/>
      <c r="AG20" s="1074"/>
      <c r="AH20" s="1074"/>
      <c r="AI20" s="1074"/>
      <c r="AJ20" s="1075"/>
      <c r="AK20" s="1119"/>
      <c r="AL20" s="1120"/>
      <c r="AM20" s="1120"/>
      <c r="AN20" s="1120"/>
      <c r="AO20" s="1120"/>
      <c r="AP20" s="1120"/>
      <c r="AQ20" s="1120"/>
      <c r="AR20" s="1120"/>
      <c r="AS20" s="1120"/>
      <c r="AT20" s="1120"/>
      <c r="AU20" s="1121"/>
      <c r="AV20" s="1121"/>
      <c r="AW20" s="1121"/>
      <c r="AX20" s="1121"/>
      <c r="AY20" s="1122"/>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8"/>
      <c r="C21" s="1069"/>
      <c r="D21" s="1069"/>
      <c r="E21" s="1069"/>
      <c r="F21" s="1069"/>
      <c r="G21" s="1069"/>
      <c r="H21" s="1069"/>
      <c r="I21" s="1069"/>
      <c r="J21" s="1069"/>
      <c r="K21" s="1069"/>
      <c r="L21" s="1069"/>
      <c r="M21" s="1069"/>
      <c r="N21" s="1069"/>
      <c r="O21" s="1069"/>
      <c r="P21" s="1070"/>
      <c r="Q21" s="1076"/>
      <c r="R21" s="1077"/>
      <c r="S21" s="1077"/>
      <c r="T21" s="1077"/>
      <c r="U21" s="1077"/>
      <c r="V21" s="1077"/>
      <c r="W21" s="1077"/>
      <c r="X21" s="1077"/>
      <c r="Y21" s="1077"/>
      <c r="Z21" s="1077"/>
      <c r="AA21" s="1077"/>
      <c r="AB21" s="1077"/>
      <c r="AC21" s="1077"/>
      <c r="AD21" s="1077"/>
      <c r="AE21" s="1078"/>
      <c r="AF21" s="1073"/>
      <c r="AG21" s="1074"/>
      <c r="AH21" s="1074"/>
      <c r="AI21" s="1074"/>
      <c r="AJ21" s="1075"/>
      <c r="AK21" s="1119"/>
      <c r="AL21" s="1120"/>
      <c r="AM21" s="1120"/>
      <c r="AN21" s="1120"/>
      <c r="AO21" s="1120"/>
      <c r="AP21" s="1120"/>
      <c r="AQ21" s="1120"/>
      <c r="AR21" s="1120"/>
      <c r="AS21" s="1120"/>
      <c r="AT21" s="1120"/>
      <c r="AU21" s="1121"/>
      <c r="AV21" s="1121"/>
      <c r="AW21" s="1121"/>
      <c r="AX21" s="1121"/>
      <c r="AY21" s="1122"/>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8"/>
      <c r="C22" s="1069"/>
      <c r="D22" s="1069"/>
      <c r="E22" s="1069"/>
      <c r="F22" s="1069"/>
      <c r="G22" s="1069"/>
      <c r="H22" s="1069"/>
      <c r="I22" s="1069"/>
      <c r="J22" s="1069"/>
      <c r="K22" s="1069"/>
      <c r="L22" s="1069"/>
      <c r="M22" s="1069"/>
      <c r="N22" s="1069"/>
      <c r="O22" s="1069"/>
      <c r="P22" s="1070"/>
      <c r="Q22" s="1112"/>
      <c r="R22" s="1113"/>
      <c r="S22" s="1113"/>
      <c r="T22" s="1113"/>
      <c r="U22" s="1113"/>
      <c r="V22" s="1113"/>
      <c r="W22" s="1113"/>
      <c r="X22" s="1113"/>
      <c r="Y22" s="1113"/>
      <c r="Z22" s="1113"/>
      <c r="AA22" s="1113"/>
      <c r="AB22" s="1113"/>
      <c r="AC22" s="1113"/>
      <c r="AD22" s="1113"/>
      <c r="AE22" s="1114"/>
      <c r="AF22" s="1073"/>
      <c r="AG22" s="1074"/>
      <c r="AH22" s="1074"/>
      <c r="AI22" s="1074"/>
      <c r="AJ22" s="1075"/>
      <c r="AK22" s="1115"/>
      <c r="AL22" s="1116"/>
      <c r="AM22" s="1116"/>
      <c r="AN22" s="1116"/>
      <c r="AO22" s="1116"/>
      <c r="AP22" s="1116"/>
      <c r="AQ22" s="1116"/>
      <c r="AR22" s="1116"/>
      <c r="AS22" s="1116"/>
      <c r="AT22" s="1116"/>
      <c r="AU22" s="1117"/>
      <c r="AV22" s="1117"/>
      <c r="AW22" s="1117"/>
      <c r="AX22" s="1117"/>
      <c r="AY22" s="1118"/>
      <c r="AZ22" s="1066" t="s">
        <v>376</v>
      </c>
      <c r="BA22" s="1066"/>
      <c r="BB22" s="1066"/>
      <c r="BC22" s="1066"/>
      <c r="BD22" s="1067"/>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377</v>
      </c>
      <c r="B23" s="973" t="s">
        <v>378</v>
      </c>
      <c r="C23" s="974"/>
      <c r="D23" s="974"/>
      <c r="E23" s="974"/>
      <c r="F23" s="974"/>
      <c r="G23" s="974"/>
      <c r="H23" s="974"/>
      <c r="I23" s="974"/>
      <c r="J23" s="974"/>
      <c r="K23" s="974"/>
      <c r="L23" s="974"/>
      <c r="M23" s="974"/>
      <c r="N23" s="974"/>
      <c r="O23" s="974"/>
      <c r="P23" s="984"/>
      <c r="Q23" s="1105">
        <v>139861</v>
      </c>
      <c r="R23" s="1099"/>
      <c r="S23" s="1099"/>
      <c r="T23" s="1099"/>
      <c r="U23" s="1099"/>
      <c r="V23" s="1106">
        <v>134962</v>
      </c>
      <c r="W23" s="1103"/>
      <c r="X23" s="1103"/>
      <c r="Y23" s="1103"/>
      <c r="Z23" s="1107"/>
      <c r="AA23" s="1106">
        <v>4899</v>
      </c>
      <c r="AB23" s="1103"/>
      <c r="AC23" s="1103"/>
      <c r="AD23" s="1103"/>
      <c r="AE23" s="1104"/>
      <c r="AF23" s="1108">
        <v>2658</v>
      </c>
      <c r="AG23" s="1099"/>
      <c r="AH23" s="1099"/>
      <c r="AI23" s="1099"/>
      <c r="AJ23" s="1109"/>
      <c r="AK23" s="1110"/>
      <c r="AL23" s="1111"/>
      <c r="AM23" s="1111"/>
      <c r="AN23" s="1111"/>
      <c r="AO23" s="1111"/>
      <c r="AP23" s="1099">
        <v>37254</v>
      </c>
      <c r="AQ23" s="1099"/>
      <c r="AR23" s="1099"/>
      <c r="AS23" s="1099"/>
      <c r="AT23" s="1099"/>
      <c r="AU23" s="1100"/>
      <c r="AV23" s="1100"/>
      <c r="AW23" s="1100"/>
      <c r="AX23" s="1100"/>
      <c r="AY23" s="1101"/>
      <c r="AZ23" s="1102" t="s">
        <v>122</v>
      </c>
      <c r="BA23" s="1103"/>
      <c r="BB23" s="1103"/>
      <c r="BC23" s="1103"/>
      <c r="BD23" s="1104"/>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8" t="s">
        <v>379</v>
      </c>
      <c r="B24" s="1098"/>
      <c r="C24" s="1098"/>
      <c r="D24" s="1098"/>
      <c r="E24" s="1098"/>
      <c r="F24" s="1098"/>
      <c r="G24" s="1098"/>
      <c r="H24" s="1098"/>
      <c r="I24" s="1098"/>
      <c r="J24" s="1098"/>
      <c r="K24" s="1098"/>
      <c r="L24" s="1098"/>
      <c r="M24" s="1098"/>
      <c r="N24" s="1098"/>
      <c r="O24" s="1098"/>
      <c r="P24" s="1098"/>
      <c r="Q24" s="1098"/>
      <c r="R24" s="1098"/>
      <c r="S24" s="1098"/>
      <c r="T24" s="1098"/>
      <c r="U24" s="1098"/>
      <c r="V24" s="1098"/>
      <c r="W24" s="1098"/>
      <c r="X24" s="1098"/>
      <c r="Y24" s="1098"/>
      <c r="Z24" s="1098"/>
      <c r="AA24" s="1098"/>
      <c r="AB24" s="1098"/>
      <c r="AC24" s="1098"/>
      <c r="AD24" s="1098"/>
      <c r="AE24" s="1098"/>
      <c r="AF24" s="1098"/>
      <c r="AG24" s="1098"/>
      <c r="AH24" s="1098"/>
      <c r="AI24" s="1098"/>
      <c r="AJ24" s="1098"/>
      <c r="AK24" s="1098"/>
      <c r="AL24" s="1098"/>
      <c r="AM24" s="1098"/>
      <c r="AN24" s="1098"/>
      <c r="AO24" s="1098"/>
      <c r="AP24" s="1098"/>
      <c r="AQ24" s="1098"/>
      <c r="AR24" s="1098"/>
      <c r="AS24" s="1098"/>
      <c r="AT24" s="1098"/>
      <c r="AU24" s="1098"/>
      <c r="AV24" s="1098"/>
      <c r="AW24" s="1098"/>
      <c r="AX24" s="1098"/>
      <c r="AY24" s="1098"/>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7" t="s">
        <v>380</v>
      </c>
      <c r="B25" s="1097"/>
      <c r="C25" s="1097"/>
      <c r="D25" s="1097"/>
      <c r="E25" s="1097"/>
      <c r="F25" s="1097"/>
      <c r="G25" s="1097"/>
      <c r="H25" s="1097"/>
      <c r="I25" s="1097"/>
      <c r="J25" s="1097"/>
      <c r="K25" s="1097"/>
      <c r="L25" s="1097"/>
      <c r="M25" s="1097"/>
      <c r="N25" s="1097"/>
      <c r="O25" s="1097"/>
      <c r="P25" s="1097"/>
      <c r="Q25" s="1097"/>
      <c r="R25" s="1097"/>
      <c r="S25" s="1097"/>
      <c r="T25" s="1097"/>
      <c r="U25" s="1097"/>
      <c r="V25" s="1097"/>
      <c r="W25" s="1097"/>
      <c r="X25" s="1097"/>
      <c r="Y25" s="1097"/>
      <c r="Z25" s="1097"/>
      <c r="AA25" s="1097"/>
      <c r="AB25" s="1097"/>
      <c r="AC25" s="1097"/>
      <c r="AD25" s="1097"/>
      <c r="AE25" s="1097"/>
      <c r="AF25" s="1097"/>
      <c r="AG25" s="1097"/>
      <c r="AH25" s="1097"/>
      <c r="AI25" s="1097"/>
      <c r="AJ25" s="1097"/>
      <c r="AK25" s="1097"/>
      <c r="AL25" s="1097"/>
      <c r="AM25" s="1097"/>
      <c r="AN25" s="1097"/>
      <c r="AO25" s="1097"/>
      <c r="AP25" s="1097"/>
      <c r="AQ25" s="1097"/>
      <c r="AR25" s="1097"/>
      <c r="AS25" s="1097"/>
      <c r="AT25" s="1097"/>
      <c r="AU25" s="1097"/>
      <c r="AV25" s="1097"/>
      <c r="AW25" s="1097"/>
      <c r="AX25" s="1097"/>
      <c r="AY25" s="1097"/>
      <c r="AZ25" s="1097"/>
      <c r="BA25" s="1097"/>
      <c r="BB25" s="1097"/>
      <c r="BC25" s="1097"/>
      <c r="BD25" s="1097"/>
      <c r="BE25" s="1097"/>
      <c r="BF25" s="1097"/>
      <c r="BG25" s="1097"/>
      <c r="BH25" s="1097"/>
      <c r="BI25" s="1097"/>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3" t="s">
        <v>384</v>
      </c>
      <c r="AG26" s="1044"/>
      <c r="AH26" s="1044"/>
      <c r="AI26" s="1044"/>
      <c r="AJ26" s="1094"/>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5"/>
      <c r="AG27" s="1047"/>
      <c r="AH27" s="1047"/>
      <c r="AI27" s="1047"/>
      <c r="AJ27" s="1096"/>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5" t="s">
        <v>389</v>
      </c>
      <c r="C28" s="1086"/>
      <c r="D28" s="1086"/>
      <c r="E28" s="1086"/>
      <c r="F28" s="1086"/>
      <c r="G28" s="1086"/>
      <c r="H28" s="1086"/>
      <c r="I28" s="1086"/>
      <c r="J28" s="1086"/>
      <c r="K28" s="1086"/>
      <c r="L28" s="1086"/>
      <c r="M28" s="1086"/>
      <c r="N28" s="1086"/>
      <c r="O28" s="1086"/>
      <c r="P28" s="1087"/>
      <c r="Q28" s="1088">
        <v>36036</v>
      </c>
      <c r="R28" s="1089"/>
      <c r="S28" s="1089"/>
      <c r="T28" s="1089"/>
      <c r="U28" s="1089"/>
      <c r="V28" s="1089">
        <v>35791</v>
      </c>
      <c r="W28" s="1089"/>
      <c r="X28" s="1089"/>
      <c r="Y28" s="1089"/>
      <c r="Z28" s="1089"/>
      <c r="AA28" s="1089">
        <v>245</v>
      </c>
      <c r="AB28" s="1089"/>
      <c r="AC28" s="1089"/>
      <c r="AD28" s="1089"/>
      <c r="AE28" s="1090"/>
      <c r="AF28" s="1091">
        <v>245</v>
      </c>
      <c r="AG28" s="1089"/>
      <c r="AH28" s="1089"/>
      <c r="AI28" s="1089"/>
      <c r="AJ28" s="1092"/>
      <c r="AK28" s="1080">
        <v>3107</v>
      </c>
      <c r="AL28" s="1081"/>
      <c r="AM28" s="1081"/>
      <c r="AN28" s="1081"/>
      <c r="AO28" s="1081"/>
      <c r="AP28" s="1081" t="s">
        <v>554</v>
      </c>
      <c r="AQ28" s="1081"/>
      <c r="AR28" s="1081"/>
      <c r="AS28" s="1081"/>
      <c r="AT28" s="1081"/>
      <c r="AU28" s="1081" t="s">
        <v>554</v>
      </c>
      <c r="AV28" s="1081"/>
      <c r="AW28" s="1081"/>
      <c r="AX28" s="1081"/>
      <c r="AY28" s="1081"/>
      <c r="AZ28" s="1082" t="s">
        <v>554</v>
      </c>
      <c r="BA28" s="1082"/>
      <c r="BB28" s="1082"/>
      <c r="BC28" s="1082"/>
      <c r="BD28" s="1082"/>
      <c r="BE28" s="1083"/>
      <c r="BF28" s="1083"/>
      <c r="BG28" s="1083"/>
      <c r="BH28" s="1083"/>
      <c r="BI28" s="1084"/>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8" t="s">
        <v>390</v>
      </c>
      <c r="C29" s="1069"/>
      <c r="D29" s="1069"/>
      <c r="E29" s="1069"/>
      <c r="F29" s="1069"/>
      <c r="G29" s="1069"/>
      <c r="H29" s="1069"/>
      <c r="I29" s="1069"/>
      <c r="J29" s="1069"/>
      <c r="K29" s="1069"/>
      <c r="L29" s="1069"/>
      <c r="M29" s="1069"/>
      <c r="N29" s="1069"/>
      <c r="O29" s="1069"/>
      <c r="P29" s="1070"/>
      <c r="Q29" s="1076">
        <v>33144</v>
      </c>
      <c r="R29" s="1077"/>
      <c r="S29" s="1077"/>
      <c r="T29" s="1077"/>
      <c r="U29" s="1077"/>
      <c r="V29" s="1077">
        <v>32401</v>
      </c>
      <c r="W29" s="1077"/>
      <c r="X29" s="1077"/>
      <c r="Y29" s="1077"/>
      <c r="Z29" s="1077"/>
      <c r="AA29" s="1077">
        <v>743</v>
      </c>
      <c r="AB29" s="1077"/>
      <c r="AC29" s="1077"/>
      <c r="AD29" s="1077"/>
      <c r="AE29" s="1078"/>
      <c r="AF29" s="1073">
        <v>743</v>
      </c>
      <c r="AG29" s="1074"/>
      <c r="AH29" s="1074"/>
      <c r="AI29" s="1074"/>
      <c r="AJ29" s="1075"/>
      <c r="AK29" s="1016">
        <v>5626</v>
      </c>
      <c r="AL29" s="1007"/>
      <c r="AM29" s="1007"/>
      <c r="AN29" s="1007"/>
      <c r="AO29" s="1007"/>
      <c r="AP29" s="1007" t="s">
        <v>554</v>
      </c>
      <c r="AQ29" s="1007"/>
      <c r="AR29" s="1007"/>
      <c r="AS29" s="1007"/>
      <c r="AT29" s="1007"/>
      <c r="AU29" s="1007" t="s">
        <v>554</v>
      </c>
      <c r="AV29" s="1007"/>
      <c r="AW29" s="1007"/>
      <c r="AX29" s="1007"/>
      <c r="AY29" s="1007"/>
      <c r="AZ29" s="1079" t="s">
        <v>554</v>
      </c>
      <c r="BA29" s="1079"/>
      <c r="BB29" s="1079"/>
      <c r="BC29" s="1079"/>
      <c r="BD29" s="1079"/>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8" t="s">
        <v>391</v>
      </c>
      <c r="C30" s="1069"/>
      <c r="D30" s="1069"/>
      <c r="E30" s="1069"/>
      <c r="F30" s="1069"/>
      <c r="G30" s="1069"/>
      <c r="H30" s="1069"/>
      <c r="I30" s="1069"/>
      <c r="J30" s="1069"/>
      <c r="K30" s="1069"/>
      <c r="L30" s="1069"/>
      <c r="M30" s="1069"/>
      <c r="N30" s="1069"/>
      <c r="O30" s="1069"/>
      <c r="P30" s="1070"/>
      <c r="Q30" s="1076">
        <v>7497</v>
      </c>
      <c r="R30" s="1077"/>
      <c r="S30" s="1077"/>
      <c r="T30" s="1077"/>
      <c r="U30" s="1077"/>
      <c r="V30" s="1077">
        <v>7231</v>
      </c>
      <c r="W30" s="1077"/>
      <c r="X30" s="1077"/>
      <c r="Y30" s="1077"/>
      <c r="Z30" s="1077"/>
      <c r="AA30" s="1077">
        <v>266</v>
      </c>
      <c r="AB30" s="1077"/>
      <c r="AC30" s="1077"/>
      <c r="AD30" s="1077"/>
      <c r="AE30" s="1078"/>
      <c r="AF30" s="1073">
        <v>266</v>
      </c>
      <c r="AG30" s="1074"/>
      <c r="AH30" s="1074"/>
      <c r="AI30" s="1074"/>
      <c r="AJ30" s="1075"/>
      <c r="AK30" s="1016">
        <v>1217</v>
      </c>
      <c r="AL30" s="1007"/>
      <c r="AM30" s="1007"/>
      <c r="AN30" s="1007"/>
      <c r="AO30" s="1007"/>
      <c r="AP30" s="1007" t="s">
        <v>554</v>
      </c>
      <c r="AQ30" s="1007"/>
      <c r="AR30" s="1007"/>
      <c r="AS30" s="1007"/>
      <c r="AT30" s="1007"/>
      <c r="AU30" s="1007" t="s">
        <v>554</v>
      </c>
      <c r="AV30" s="1007"/>
      <c r="AW30" s="1007"/>
      <c r="AX30" s="1007"/>
      <c r="AY30" s="1007"/>
      <c r="AZ30" s="1079" t="s">
        <v>554</v>
      </c>
      <c r="BA30" s="1079"/>
      <c r="BB30" s="1079"/>
      <c r="BC30" s="1079"/>
      <c r="BD30" s="1079"/>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8" t="s">
        <v>392</v>
      </c>
      <c r="C31" s="1069"/>
      <c r="D31" s="1069"/>
      <c r="E31" s="1069"/>
      <c r="F31" s="1069"/>
      <c r="G31" s="1069"/>
      <c r="H31" s="1069"/>
      <c r="I31" s="1069"/>
      <c r="J31" s="1069"/>
      <c r="K31" s="1069"/>
      <c r="L31" s="1069"/>
      <c r="M31" s="1069"/>
      <c r="N31" s="1069"/>
      <c r="O31" s="1069"/>
      <c r="P31" s="1070"/>
      <c r="Q31" s="1076">
        <v>8572</v>
      </c>
      <c r="R31" s="1077"/>
      <c r="S31" s="1077"/>
      <c r="T31" s="1077"/>
      <c r="U31" s="1077"/>
      <c r="V31" s="1077">
        <v>8289</v>
      </c>
      <c r="W31" s="1077"/>
      <c r="X31" s="1077"/>
      <c r="Y31" s="1077"/>
      <c r="Z31" s="1077"/>
      <c r="AA31" s="1077">
        <v>283</v>
      </c>
      <c r="AB31" s="1077"/>
      <c r="AC31" s="1077"/>
      <c r="AD31" s="1077"/>
      <c r="AE31" s="1078"/>
      <c r="AF31" s="1073">
        <v>884</v>
      </c>
      <c r="AG31" s="1074"/>
      <c r="AH31" s="1074"/>
      <c r="AI31" s="1074"/>
      <c r="AJ31" s="1075"/>
      <c r="AK31" s="1016">
        <v>1959</v>
      </c>
      <c r="AL31" s="1007"/>
      <c r="AM31" s="1007"/>
      <c r="AN31" s="1007"/>
      <c r="AO31" s="1007"/>
      <c r="AP31" s="1007">
        <v>28775</v>
      </c>
      <c r="AQ31" s="1007"/>
      <c r="AR31" s="1007"/>
      <c r="AS31" s="1007"/>
      <c r="AT31" s="1007"/>
      <c r="AU31" s="1007">
        <v>10762</v>
      </c>
      <c r="AV31" s="1007"/>
      <c r="AW31" s="1007"/>
      <c r="AX31" s="1007"/>
      <c r="AY31" s="1007"/>
      <c r="AZ31" s="1079" t="s">
        <v>554</v>
      </c>
      <c r="BA31" s="1079"/>
      <c r="BB31" s="1079"/>
      <c r="BC31" s="1079"/>
      <c r="BD31" s="1079"/>
      <c r="BE31" s="1008" t="s">
        <v>393</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8" t="s">
        <v>394</v>
      </c>
      <c r="C32" s="1069"/>
      <c r="D32" s="1069"/>
      <c r="E32" s="1069"/>
      <c r="F32" s="1069"/>
      <c r="G32" s="1069"/>
      <c r="H32" s="1069"/>
      <c r="I32" s="1069"/>
      <c r="J32" s="1069"/>
      <c r="K32" s="1069"/>
      <c r="L32" s="1069"/>
      <c r="M32" s="1069"/>
      <c r="N32" s="1069"/>
      <c r="O32" s="1069"/>
      <c r="P32" s="1070"/>
      <c r="Q32" s="1076">
        <v>3475</v>
      </c>
      <c r="R32" s="1077"/>
      <c r="S32" s="1077"/>
      <c r="T32" s="1077"/>
      <c r="U32" s="1077"/>
      <c r="V32" s="1077">
        <v>3385</v>
      </c>
      <c r="W32" s="1077"/>
      <c r="X32" s="1077"/>
      <c r="Y32" s="1077"/>
      <c r="Z32" s="1077"/>
      <c r="AA32" s="1077">
        <v>90</v>
      </c>
      <c r="AB32" s="1077"/>
      <c r="AC32" s="1077"/>
      <c r="AD32" s="1077"/>
      <c r="AE32" s="1078"/>
      <c r="AF32" s="1073">
        <v>3754</v>
      </c>
      <c r="AG32" s="1074"/>
      <c r="AH32" s="1074"/>
      <c r="AI32" s="1074"/>
      <c r="AJ32" s="1075"/>
      <c r="AK32" s="1016">
        <v>360</v>
      </c>
      <c r="AL32" s="1007"/>
      <c r="AM32" s="1007"/>
      <c r="AN32" s="1007"/>
      <c r="AO32" s="1007"/>
      <c r="AP32" s="1007" t="s">
        <v>554</v>
      </c>
      <c r="AQ32" s="1007"/>
      <c r="AR32" s="1007"/>
      <c r="AS32" s="1007"/>
      <c r="AT32" s="1007"/>
      <c r="AU32" s="1007" t="s">
        <v>554</v>
      </c>
      <c r="AV32" s="1007"/>
      <c r="AW32" s="1007"/>
      <c r="AX32" s="1007"/>
      <c r="AY32" s="1007"/>
      <c r="AZ32" s="1079" t="s">
        <v>554</v>
      </c>
      <c r="BA32" s="1079"/>
      <c r="BB32" s="1079"/>
      <c r="BC32" s="1079"/>
      <c r="BD32" s="1079"/>
      <c r="BE32" s="1008" t="s">
        <v>393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8" t="s">
        <v>395</v>
      </c>
      <c r="C33" s="1069"/>
      <c r="D33" s="1069"/>
      <c r="E33" s="1069"/>
      <c r="F33" s="1069"/>
      <c r="G33" s="1069"/>
      <c r="H33" s="1069"/>
      <c r="I33" s="1069"/>
      <c r="J33" s="1069"/>
      <c r="K33" s="1069"/>
      <c r="L33" s="1069"/>
      <c r="M33" s="1069"/>
      <c r="N33" s="1069"/>
      <c r="O33" s="1069"/>
      <c r="P33" s="1070"/>
      <c r="Q33" s="1076">
        <v>5980</v>
      </c>
      <c r="R33" s="1077"/>
      <c r="S33" s="1077"/>
      <c r="T33" s="1077"/>
      <c r="U33" s="1077"/>
      <c r="V33" s="1077">
        <v>5197</v>
      </c>
      <c r="W33" s="1077"/>
      <c r="X33" s="1077"/>
      <c r="Y33" s="1077"/>
      <c r="Z33" s="1077"/>
      <c r="AA33" s="1077">
        <v>784</v>
      </c>
      <c r="AB33" s="1077"/>
      <c r="AC33" s="1077"/>
      <c r="AD33" s="1077"/>
      <c r="AE33" s="1078"/>
      <c r="AF33" s="1073">
        <v>5703</v>
      </c>
      <c r="AG33" s="1074"/>
      <c r="AH33" s="1074"/>
      <c r="AI33" s="1074"/>
      <c r="AJ33" s="1075"/>
      <c r="AK33" s="1016">
        <v>825</v>
      </c>
      <c r="AL33" s="1007"/>
      <c r="AM33" s="1007"/>
      <c r="AN33" s="1007"/>
      <c r="AO33" s="1007"/>
      <c r="AP33" s="1007">
        <v>253</v>
      </c>
      <c r="AQ33" s="1007"/>
      <c r="AR33" s="1007"/>
      <c r="AS33" s="1007"/>
      <c r="AT33" s="1007"/>
      <c r="AU33" s="1007">
        <v>45</v>
      </c>
      <c r="AV33" s="1007"/>
      <c r="AW33" s="1007"/>
      <c r="AX33" s="1007"/>
      <c r="AY33" s="1007"/>
      <c r="AZ33" s="1079" t="s">
        <v>554</v>
      </c>
      <c r="BA33" s="1079"/>
      <c r="BB33" s="1079"/>
      <c r="BC33" s="1079"/>
      <c r="BD33" s="1079"/>
      <c r="BE33" s="1008" t="s">
        <v>393</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8"/>
      <c r="C34" s="1069"/>
      <c r="D34" s="1069"/>
      <c r="E34" s="1069"/>
      <c r="F34" s="1069"/>
      <c r="G34" s="1069"/>
      <c r="H34" s="1069"/>
      <c r="I34" s="1069"/>
      <c r="J34" s="1069"/>
      <c r="K34" s="1069"/>
      <c r="L34" s="1069"/>
      <c r="M34" s="1069"/>
      <c r="N34" s="1069"/>
      <c r="O34" s="1069"/>
      <c r="P34" s="1070"/>
      <c r="Q34" s="1076"/>
      <c r="R34" s="1077"/>
      <c r="S34" s="1077"/>
      <c r="T34" s="1077"/>
      <c r="U34" s="1077"/>
      <c r="V34" s="1077"/>
      <c r="W34" s="1077"/>
      <c r="X34" s="1077"/>
      <c r="Y34" s="1077"/>
      <c r="Z34" s="1077"/>
      <c r="AA34" s="1077"/>
      <c r="AB34" s="1077"/>
      <c r="AC34" s="1077"/>
      <c r="AD34" s="1077"/>
      <c r="AE34" s="1078"/>
      <c r="AF34" s="1073"/>
      <c r="AG34" s="1074"/>
      <c r="AH34" s="1074"/>
      <c r="AI34" s="1074"/>
      <c r="AJ34" s="1075"/>
      <c r="AK34" s="1016"/>
      <c r="AL34" s="1007"/>
      <c r="AM34" s="1007"/>
      <c r="AN34" s="1007"/>
      <c r="AO34" s="1007"/>
      <c r="AP34" s="1007"/>
      <c r="AQ34" s="1007"/>
      <c r="AR34" s="1007"/>
      <c r="AS34" s="1007"/>
      <c r="AT34" s="1007"/>
      <c r="AU34" s="1007"/>
      <c r="AV34" s="1007"/>
      <c r="AW34" s="1007"/>
      <c r="AX34" s="1007"/>
      <c r="AY34" s="1007"/>
      <c r="AZ34" s="1079"/>
      <c r="BA34" s="1079"/>
      <c r="BB34" s="1079"/>
      <c r="BC34" s="1079"/>
      <c r="BD34" s="1079"/>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8"/>
      <c r="C35" s="1069"/>
      <c r="D35" s="1069"/>
      <c r="E35" s="1069"/>
      <c r="F35" s="1069"/>
      <c r="G35" s="1069"/>
      <c r="H35" s="1069"/>
      <c r="I35" s="1069"/>
      <c r="J35" s="1069"/>
      <c r="K35" s="1069"/>
      <c r="L35" s="1069"/>
      <c r="M35" s="1069"/>
      <c r="N35" s="1069"/>
      <c r="O35" s="1069"/>
      <c r="P35" s="1070"/>
      <c r="Q35" s="1076"/>
      <c r="R35" s="1077"/>
      <c r="S35" s="1077"/>
      <c r="T35" s="1077"/>
      <c r="U35" s="1077"/>
      <c r="V35" s="1077"/>
      <c r="W35" s="1077"/>
      <c r="X35" s="1077"/>
      <c r="Y35" s="1077"/>
      <c r="Z35" s="1077"/>
      <c r="AA35" s="1077"/>
      <c r="AB35" s="1077"/>
      <c r="AC35" s="1077"/>
      <c r="AD35" s="1077"/>
      <c r="AE35" s="1078"/>
      <c r="AF35" s="1073"/>
      <c r="AG35" s="1074"/>
      <c r="AH35" s="1074"/>
      <c r="AI35" s="1074"/>
      <c r="AJ35" s="1075"/>
      <c r="AK35" s="1016"/>
      <c r="AL35" s="1007"/>
      <c r="AM35" s="1007"/>
      <c r="AN35" s="1007"/>
      <c r="AO35" s="1007"/>
      <c r="AP35" s="1007"/>
      <c r="AQ35" s="1007"/>
      <c r="AR35" s="1007"/>
      <c r="AS35" s="1007"/>
      <c r="AT35" s="1007"/>
      <c r="AU35" s="1007"/>
      <c r="AV35" s="1007"/>
      <c r="AW35" s="1007"/>
      <c r="AX35" s="1007"/>
      <c r="AY35" s="1007"/>
      <c r="AZ35" s="1079"/>
      <c r="BA35" s="1079"/>
      <c r="BB35" s="1079"/>
      <c r="BC35" s="1079"/>
      <c r="BD35" s="1079"/>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8"/>
      <c r="C36" s="1069"/>
      <c r="D36" s="1069"/>
      <c r="E36" s="1069"/>
      <c r="F36" s="1069"/>
      <c r="G36" s="1069"/>
      <c r="H36" s="1069"/>
      <c r="I36" s="1069"/>
      <c r="J36" s="1069"/>
      <c r="K36" s="1069"/>
      <c r="L36" s="1069"/>
      <c r="M36" s="1069"/>
      <c r="N36" s="1069"/>
      <c r="O36" s="1069"/>
      <c r="P36" s="1070"/>
      <c r="Q36" s="1076"/>
      <c r="R36" s="1077"/>
      <c r="S36" s="1077"/>
      <c r="T36" s="1077"/>
      <c r="U36" s="1077"/>
      <c r="V36" s="1077"/>
      <c r="W36" s="1077"/>
      <c r="X36" s="1077"/>
      <c r="Y36" s="1077"/>
      <c r="Z36" s="1077"/>
      <c r="AA36" s="1077"/>
      <c r="AB36" s="1077"/>
      <c r="AC36" s="1077"/>
      <c r="AD36" s="1077"/>
      <c r="AE36" s="1078"/>
      <c r="AF36" s="1073"/>
      <c r="AG36" s="1074"/>
      <c r="AH36" s="1074"/>
      <c r="AI36" s="1074"/>
      <c r="AJ36" s="1075"/>
      <c r="AK36" s="1016"/>
      <c r="AL36" s="1007"/>
      <c r="AM36" s="1007"/>
      <c r="AN36" s="1007"/>
      <c r="AO36" s="1007"/>
      <c r="AP36" s="1007"/>
      <c r="AQ36" s="1007"/>
      <c r="AR36" s="1007"/>
      <c r="AS36" s="1007"/>
      <c r="AT36" s="1007"/>
      <c r="AU36" s="1007"/>
      <c r="AV36" s="1007"/>
      <c r="AW36" s="1007"/>
      <c r="AX36" s="1007"/>
      <c r="AY36" s="1007"/>
      <c r="AZ36" s="1079"/>
      <c r="BA36" s="1079"/>
      <c r="BB36" s="1079"/>
      <c r="BC36" s="1079"/>
      <c r="BD36" s="1079"/>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8"/>
      <c r="C37" s="1069"/>
      <c r="D37" s="1069"/>
      <c r="E37" s="1069"/>
      <c r="F37" s="1069"/>
      <c r="G37" s="1069"/>
      <c r="H37" s="1069"/>
      <c r="I37" s="1069"/>
      <c r="J37" s="1069"/>
      <c r="K37" s="1069"/>
      <c r="L37" s="1069"/>
      <c r="M37" s="1069"/>
      <c r="N37" s="1069"/>
      <c r="O37" s="1069"/>
      <c r="P37" s="1070"/>
      <c r="Q37" s="1076"/>
      <c r="R37" s="1077"/>
      <c r="S37" s="1077"/>
      <c r="T37" s="1077"/>
      <c r="U37" s="1077"/>
      <c r="V37" s="1077"/>
      <c r="W37" s="1077"/>
      <c r="X37" s="1077"/>
      <c r="Y37" s="1077"/>
      <c r="Z37" s="1077"/>
      <c r="AA37" s="1077"/>
      <c r="AB37" s="1077"/>
      <c r="AC37" s="1077"/>
      <c r="AD37" s="1077"/>
      <c r="AE37" s="1078"/>
      <c r="AF37" s="1073"/>
      <c r="AG37" s="1074"/>
      <c r="AH37" s="1074"/>
      <c r="AI37" s="1074"/>
      <c r="AJ37" s="1075"/>
      <c r="AK37" s="1016"/>
      <c r="AL37" s="1007"/>
      <c r="AM37" s="1007"/>
      <c r="AN37" s="1007"/>
      <c r="AO37" s="1007"/>
      <c r="AP37" s="1007"/>
      <c r="AQ37" s="1007"/>
      <c r="AR37" s="1007"/>
      <c r="AS37" s="1007"/>
      <c r="AT37" s="1007"/>
      <c r="AU37" s="1007"/>
      <c r="AV37" s="1007"/>
      <c r="AW37" s="1007"/>
      <c r="AX37" s="1007"/>
      <c r="AY37" s="1007"/>
      <c r="AZ37" s="1079"/>
      <c r="BA37" s="1079"/>
      <c r="BB37" s="1079"/>
      <c r="BC37" s="1079"/>
      <c r="BD37" s="1079"/>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8"/>
      <c r="C38" s="1069"/>
      <c r="D38" s="1069"/>
      <c r="E38" s="1069"/>
      <c r="F38" s="1069"/>
      <c r="G38" s="1069"/>
      <c r="H38" s="1069"/>
      <c r="I38" s="1069"/>
      <c r="J38" s="1069"/>
      <c r="K38" s="1069"/>
      <c r="L38" s="1069"/>
      <c r="M38" s="1069"/>
      <c r="N38" s="1069"/>
      <c r="O38" s="1069"/>
      <c r="P38" s="1070"/>
      <c r="Q38" s="1076"/>
      <c r="R38" s="1077"/>
      <c r="S38" s="1077"/>
      <c r="T38" s="1077"/>
      <c r="U38" s="1077"/>
      <c r="V38" s="1077"/>
      <c r="W38" s="1077"/>
      <c r="X38" s="1077"/>
      <c r="Y38" s="1077"/>
      <c r="Z38" s="1077"/>
      <c r="AA38" s="1077"/>
      <c r="AB38" s="1077"/>
      <c r="AC38" s="1077"/>
      <c r="AD38" s="1077"/>
      <c r="AE38" s="1078"/>
      <c r="AF38" s="1073"/>
      <c r="AG38" s="1074"/>
      <c r="AH38" s="1074"/>
      <c r="AI38" s="1074"/>
      <c r="AJ38" s="1075"/>
      <c r="AK38" s="1016"/>
      <c r="AL38" s="1007"/>
      <c r="AM38" s="1007"/>
      <c r="AN38" s="1007"/>
      <c r="AO38" s="1007"/>
      <c r="AP38" s="1007"/>
      <c r="AQ38" s="1007"/>
      <c r="AR38" s="1007"/>
      <c r="AS38" s="1007"/>
      <c r="AT38" s="1007"/>
      <c r="AU38" s="1007"/>
      <c r="AV38" s="1007"/>
      <c r="AW38" s="1007"/>
      <c r="AX38" s="1007"/>
      <c r="AY38" s="1007"/>
      <c r="AZ38" s="1079"/>
      <c r="BA38" s="1079"/>
      <c r="BB38" s="1079"/>
      <c r="BC38" s="1079"/>
      <c r="BD38" s="1079"/>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8"/>
      <c r="C39" s="1069"/>
      <c r="D39" s="1069"/>
      <c r="E39" s="1069"/>
      <c r="F39" s="1069"/>
      <c r="G39" s="1069"/>
      <c r="H39" s="1069"/>
      <c r="I39" s="1069"/>
      <c r="J39" s="1069"/>
      <c r="K39" s="1069"/>
      <c r="L39" s="1069"/>
      <c r="M39" s="1069"/>
      <c r="N39" s="1069"/>
      <c r="O39" s="1069"/>
      <c r="P39" s="1070"/>
      <c r="Q39" s="1076"/>
      <c r="R39" s="1077"/>
      <c r="S39" s="1077"/>
      <c r="T39" s="1077"/>
      <c r="U39" s="1077"/>
      <c r="V39" s="1077"/>
      <c r="W39" s="1077"/>
      <c r="X39" s="1077"/>
      <c r="Y39" s="1077"/>
      <c r="Z39" s="1077"/>
      <c r="AA39" s="1077"/>
      <c r="AB39" s="1077"/>
      <c r="AC39" s="1077"/>
      <c r="AD39" s="1077"/>
      <c r="AE39" s="1078"/>
      <c r="AF39" s="1073"/>
      <c r="AG39" s="1074"/>
      <c r="AH39" s="1074"/>
      <c r="AI39" s="1074"/>
      <c r="AJ39" s="1075"/>
      <c r="AK39" s="1016"/>
      <c r="AL39" s="1007"/>
      <c r="AM39" s="1007"/>
      <c r="AN39" s="1007"/>
      <c r="AO39" s="1007"/>
      <c r="AP39" s="1007"/>
      <c r="AQ39" s="1007"/>
      <c r="AR39" s="1007"/>
      <c r="AS39" s="1007"/>
      <c r="AT39" s="1007"/>
      <c r="AU39" s="1007"/>
      <c r="AV39" s="1007"/>
      <c r="AW39" s="1007"/>
      <c r="AX39" s="1007"/>
      <c r="AY39" s="1007"/>
      <c r="AZ39" s="1079"/>
      <c r="BA39" s="1079"/>
      <c r="BB39" s="1079"/>
      <c r="BC39" s="1079"/>
      <c r="BD39" s="1079"/>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8"/>
      <c r="C40" s="1069"/>
      <c r="D40" s="1069"/>
      <c r="E40" s="1069"/>
      <c r="F40" s="1069"/>
      <c r="G40" s="1069"/>
      <c r="H40" s="1069"/>
      <c r="I40" s="1069"/>
      <c r="J40" s="1069"/>
      <c r="K40" s="1069"/>
      <c r="L40" s="1069"/>
      <c r="M40" s="1069"/>
      <c r="N40" s="1069"/>
      <c r="O40" s="1069"/>
      <c r="P40" s="1070"/>
      <c r="Q40" s="1076"/>
      <c r="R40" s="1077"/>
      <c r="S40" s="1077"/>
      <c r="T40" s="1077"/>
      <c r="U40" s="1077"/>
      <c r="V40" s="1077"/>
      <c r="W40" s="1077"/>
      <c r="X40" s="1077"/>
      <c r="Y40" s="1077"/>
      <c r="Z40" s="1077"/>
      <c r="AA40" s="1077"/>
      <c r="AB40" s="1077"/>
      <c r="AC40" s="1077"/>
      <c r="AD40" s="1077"/>
      <c r="AE40" s="1078"/>
      <c r="AF40" s="1073"/>
      <c r="AG40" s="1074"/>
      <c r="AH40" s="1074"/>
      <c r="AI40" s="1074"/>
      <c r="AJ40" s="1075"/>
      <c r="AK40" s="1016"/>
      <c r="AL40" s="1007"/>
      <c r="AM40" s="1007"/>
      <c r="AN40" s="1007"/>
      <c r="AO40" s="1007"/>
      <c r="AP40" s="1007"/>
      <c r="AQ40" s="1007"/>
      <c r="AR40" s="1007"/>
      <c r="AS40" s="1007"/>
      <c r="AT40" s="1007"/>
      <c r="AU40" s="1007"/>
      <c r="AV40" s="1007"/>
      <c r="AW40" s="1007"/>
      <c r="AX40" s="1007"/>
      <c r="AY40" s="1007"/>
      <c r="AZ40" s="1079"/>
      <c r="BA40" s="1079"/>
      <c r="BB40" s="1079"/>
      <c r="BC40" s="1079"/>
      <c r="BD40" s="1079"/>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8"/>
      <c r="C41" s="1069"/>
      <c r="D41" s="1069"/>
      <c r="E41" s="1069"/>
      <c r="F41" s="1069"/>
      <c r="G41" s="1069"/>
      <c r="H41" s="1069"/>
      <c r="I41" s="1069"/>
      <c r="J41" s="1069"/>
      <c r="K41" s="1069"/>
      <c r="L41" s="1069"/>
      <c r="M41" s="1069"/>
      <c r="N41" s="1069"/>
      <c r="O41" s="1069"/>
      <c r="P41" s="1070"/>
      <c r="Q41" s="1076"/>
      <c r="R41" s="1077"/>
      <c r="S41" s="1077"/>
      <c r="T41" s="1077"/>
      <c r="U41" s="1077"/>
      <c r="V41" s="1077"/>
      <c r="W41" s="1077"/>
      <c r="X41" s="1077"/>
      <c r="Y41" s="1077"/>
      <c r="Z41" s="1077"/>
      <c r="AA41" s="1077"/>
      <c r="AB41" s="1077"/>
      <c r="AC41" s="1077"/>
      <c r="AD41" s="1077"/>
      <c r="AE41" s="1078"/>
      <c r="AF41" s="1073"/>
      <c r="AG41" s="1074"/>
      <c r="AH41" s="1074"/>
      <c r="AI41" s="1074"/>
      <c r="AJ41" s="1075"/>
      <c r="AK41" s="1016"/>
      <c r="AL41" s="1007"/>
      <c r="AM41" s="1007"/>
      <c r="AN41" s="1007"/>
      <c r="AO41" s="1007"/>
      <c r="AP41" s="1007"/>
      <c r="AQ41" s="1007"/>
      <c r="AR41" s="1007"/>
      <c r="AS41" s="1007"/>
      <c r="AT41" s="1007"/>
      <c r="AU41" s="1007"/>
      <c r="AV41" s="1007"/>
      <c r="AW41" s="1007"/>
      <c r="AX41" s="1007"/>
      <c r="AY41" s="1007"/>
      <c r="AZ41" s="1079"/>
      <c r="BA41" s="1079"/>
      <c r="BB41" s="1079"/>
      <c r="BC41" s="1079"/>
      <c r="BD41" s="1079"/>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8"/>
      <c r="C42" s="1069"/>
      <c r="D42" s="1069"/>
      <c r="E42" s="1069"/>
      <c r="F42" s="1069"/>
      <c r="G42" s="1069"/>
      <c r="H42" s="1069"/>
      <c r="I42" s="1069"/>
      <c r="J42" s="1069"/>
      <c r="K42" s="1069"/>
      <c r="L42" s="1069"/>
      <c r="M42" s="1069"/>
      <c r="N42" s="1069"/>
      <c r="O42" s="1069"/>
      <c r="P42" s="1070"/>
      <c r="Q42" s="1076"/>
      <c r="R42" s="1077"/>
      <c r="S42" s="1077"/>
      <c r="T42" s="1077"/>
      <c r="U42" s="1077"/>
      <c r="V42" s="1077"/>
      <c r="W42" s="1077"/>
      <c r="X42" s="1077"/>
      <c r="Y42" s="1077"/>
      <c r="Z42" s="1077"/>
      <c r="AA42" s="1077"/>
      <c r="AB42" s="1077"/>
      <c r="AC42" s="1077"/>
      <c r="AD42" s="1077"/>
      <c r="AE42" s="1078"/>
      <c r="AF42" s="1073"/>
      <c r="AG42" s="1074"/>
      <c r="AH42" s="1074"/>
      <c r="AI42" s="1074"/>
      <c r="AJ42" s="1075"/>
      <c r="AK42" s="1016"/>
      <c r="AL42" s="1007"/>
      <c r="AM42" s="1007"/>
      <c r="AN42" s="1007"/>
      <c r="AO42" s="1007"/>
      <c r="AP42" s="1007"/>
      <c r="AQ42" s="1007"/>
      <c r="AR42" s="1007"/>
      <c r="AS42" s="1007"/>
      <c r="AT42" s="1007"/>
      <c r="AU42" s="1007"/>
      <c r="AV42" s="1007"/>
      <c r="AW42" s="1007"/>
      <c r="AX42" s="1007"/>
      <c r="AY42" s="1007"/>
      <c r="AZ42" s="1079"/>
      <c r="BA42" s="1079"/>
      <c r="BB42" s="1079"/>
      <c r="BC42" s="1079"/>
      <c r="BD42" s="1079"/>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8"/>
      <c r="C43" s="1069"/>
      <c r="D43" s="1069"/>
      <c r="E43" s="1069"/>
      <c r="F43" s="1069"/>
      <c r="G43" s="1069"/>
      <c r="H43" s="1069"/>
      <c r="I43" s="1069"/>
      <c r="J43" s="1069"/>
      <c r="K43" s="1069"/>
      <c r="L43" s="1069"/>
      <c r="M43" s="1069"/>
      <c r="N43" s="1069"/>
      <c r="O43" s="1069"/>
      <c r="P43" s="1070"/>
      <c r="Q43" s="1076"/>
      <c r="R43" s="1077"/>
      <c r="S43" s="1077"/>
      <c r="T43" s="1077"/>
      <c r="U43" s="1077"/>
      <c r="V43" s="1077"/>
      <c r="W43" s="1077"/>
      <c r="X43" s="1077"/>
      <c r="Y43" s="1077"/>
      <c r="Z43" s="1077"/>
      <c r="AA43" s="1077"/>
      <c r="AB43" s="1077"/>
      <c r="AC43" s="1077"/>
      <c r="AD43" s="1077"/>
      <c r="AE43" s="1078"/>
      <c r="AF43" s="1073"/>
      <c r="AG43" s="1074"/>
      <c r="AH43" s="1074"/>
      <c r="AI43" s="1074"/>
      <c r="AJ43" s="1075"/>
      <c r="AK43" s="1016"/>
      <c r="AL43" s="1007"/>
      <c r="AM43" s="1007"/>
      <c r="AN43" s="1007"/>
      <c r="AO43" s="1007"/>
      <c r="AP43" s="1007"/>
      <c r="AQ43" s="1007"/>
      <c r="AR43" s="1007"/>
      <c r="AS43" s="1007"/>
      <c r="AT43" s="1007"/>
      <c r="AU43" s="1007"/>
      <c r="AV43" s="1007"/>
      <c r="AW43" s="1007"/>
      <c r="AX43" s="1007"/>
      <c r="AY43" s="1007"/>
      <c r="AZ43" s="1079"/>
      <c r="BA43" s="1079"/>
      <c r="BB43" s="1079"/>
      <c r="BC43" s="1079"/>
      <c r="BD43" s="1079"/>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8"/>
      <c r="C44" s="1069"/>
      <c r="D44" s="1069"/>
      <c r="E44" s="1069"/>
      <c r="F44" s="1069"/>
      <c r="G44" s="1069"/>
      <c r="H44" s="1069"/>
      <c r="I44" s="1069"/>
      <c r="J44" s="1069"/>
      <c r="K44" s="1069"/>
      <c r="L44" s="1069"/>
      <c r="M44" s="1069"/>
      <c r="N44" s="1069"/>
      <c r="O44" s="1069"/>
      <c r="P44" s="1070"/>
      <c r="Q44" s="1076"/>
      <c r="R44" s="1077"/>
      <c r="S44" s="1077"/>
      <c r="T44" s="1077"/>
      <c r="U44" s="1077"/>
      <c r="V44" s="1077"/>
      <c r="W44" s="1077"/>
      <c r="X44" s="1077"/>
      <c r="Y44" s="1077"/>
      <c r="Z44" s="1077"/>
      <c r="AA44" s="1077"/>
      <c r="AB44" s="1077"/>
      <c r="AC44" s="1077"/>
      <c r="AD44" s="1077"/>
      <c r="AE44" s="1078"/>
      <c r="AF44" s="1073"/>
      <c r="AG44" s="1074"/>
      <c r="AH44" s="1074"/>
      <c r="AI44" s="1074"/>
      <c r="AJ44" s="1075"/>
      <c r="AK44" s="1016"/>
      <c r="AL44" s="1007"/>
      <c r="AM44" s="1007"/>
      <c r="AN44" s="1007"/>
      <c r="AO44" s="1007"/>
      <c r="AP44" s="1007"/>
      <c r="AQ44" s="1007"/>
      <c r="AR44" s="1007"/>
      <c r="AS44" s="1007"/>
      <c r="AT44" s="1007"/>
      <c r="AU44" s="1007"/>
      <c r="AV44" s="1007"/>
      <c r="AW44" s="1007"/>
      <c r="AX44" s="1007"/>
      <c r="AY44" s="1007"/>
      <c r="AZ44" s="1079"/>
      <c r="BA44" s="1079"/>
      <c r="BB44" s="1079"/>
      <c r="BC44" s="1079"/>
      <c r="BD44" s="1079"/>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8"/>
      <c r="C45" s="1069"/>
      <c r="D45" s="1069"/>
      <c r="E45" s="1069"/>
      <c r="F45" s="1069"/>
      <c r="G45" s="1069"/>
      <c r="H45" s="1069"/>
      <c r="I45" s="1069"/>
      <c r="J45" s="1069"/>
      <c r="K45" s="1069"/>
      <c r="L45" s="1069"/>
      <c r="M45" s="1069"/>
      <c r="N45" s="1069"/>
      <c r="O45" s="1069"/>
      <c r="P45" s="1070"/>
      <c r="Q45" s="1076"/>
      <c r="R45" s="1077"/>
      <c r="S45" s="1077"/>
      <c r="T45" s="1077"/>
      <c r="U45" s="1077"/>
      <c r="V45" s="1077"/>
      <c r="W45" s="1077"/>
      <c r="X45" s="1077"/>
      <c r="Y45" s="1077"/>
      <c r="Z45" s="1077"/>
      <c r="AA45" s="1077"/>
      <c r="AB45" s="1077"/>
      <c r="AC45" s="1077"/>
      <c r="AD45" s="1077"/>
      <c r="AE45" s="1078"/>
      <c r="AF45" s="1073"/>
      <c r="AG45" s="1074"/>
      <c r="AH45" s="1074"/>
      <c r="AI45" s="1074"/>
      <c r="AJ45" s="1075"/>
      <c r="AK45" s="1016"/>
      <c r="AL45" s="1007"/>
      <c r="AM45" s="1007"/>
      <c r="AN45" s="1007"/>
      <c r="AO45" s="1007"/>
      <c r="AP45" s="1007"/>
      <c r="AQ45" s="1007"/>
      <c r="AR45" s="1007"/>
      <c r="AS45" s="1007"/>
      <c r="AT45" s="1007"/>
      <c r="AU45" s="1007"/>
      <c r="AV45" s="1007"/>
      <c r="AW45" s="1007"/>
      <c r="AX45" s="1007"/>
      <c r="AY45" s="1007"/>
      <c r="AZ45" s="1079"/>
      <c r="BA45" s="1079"/>
      <c r="BB45" s="1079"/>
      <c r="BC45" s="1079"/>
      <c r="BD45" s="1079"/>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8"/>
      <c r="C46" s="1069"/>
      <c r="D46" s="1069"/>
      <c r="E46" s="1069"/>
      <c r="F46" s="1069"/>
      <c r="G46" s="1069"/>
      <c r="H46" s="1069"/>
      <c r="I46" s="1069"/>
      <c r="J46" s="1069"/>
      <c r="K46" s="1069"/>
      <c r="L46" s="1069"/>
      <c r="M46" s="1069"/>
      <c r="N46" s="1069"/>
      <c r="O46" s="1069"/>
      <c r="P46" s="1070"/>
      <c r="Q46" s="1076"/>
      <c r="R46" s="1077"/>
      <c r="S46" s="1077"/>
      <c r="T46" s="1077"/>
      <c r="U46" s="1077"/>
      <c r="V46" s="1077"/>
      <c r="W46" s="1077"/>
      <c r="X46" s="1077"/>
      <c r="Y46" s="1077"/>
      <c r="Z46" s="1077"/>
      <c r="AA46" s="1077"/>
      <c r="AB46" s="1077"/>
      <c r="AC46" s="1077"/>
      <c r="AD46" s="1077"/>
      <c r="AE46" s="1078"/>
      <c r="AF46" s="1073"/>
      <c r="AG46" s="1074"/>
      <c r="AH46" s="1074"/>
      <c r="AI46" s="1074"/>
      <c r="AJ46" s="1075"/>
      <c r="AK46" s="1016"/>
      <c r="AL46" s="1007"/>
      <c r="AM46" s="1007"/>
      <c r="AN46" s="1007"/>
      <c r="AO46" s="1007"/>
      <c r="AP46" s="1007"/>
      <c r="AQ46" s="1007"/>
      <c r="AR46" s="1007"/>
      <c r="AS46" s="1007"/>
      <c r="AT46" s="1007"/>
      <c r="AU46" s="1007"/>
      <c r="AV46" s="1007"/>
      <c r="AW46" s="1007"/>
      <c r="AX46" s="1007"/>
      <c r="AY46" s="1007"/>
      <c r="AZ46" s="1079"/>
      <c r="BA46" s="1079"/>
      <c r="BB46" s="1079"/>
      <c r="BC46" s="1079"/>
      <c r="BD46" s="1079"/>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8"/>
      <c r="C47" s="1069"/>
      <c r="D47" s="1069"/>
      <c r="E47" s="1069"/>
      <c r="F47" s="1069"/>
      <c r="G47" s="1069"/>
      <c r="H47" s="1069"/>
      <c r="I47" s="1069"/>
      <c r="J47" s="1069"/>
      <c r="K47" s="1069"/>
      <c r="L47" s="1069"/>
      <c r="M47" s="1069"/>
      <c r="N47" s="1069"/>
      <c r="O47" s="1069"/>
      <c r="P47" s="1070"/>
      <c r="Q47" s="1076"/>
      <c r="R47" s="1077"/>
      <c r="S47" s="1077"/>
      <c r="T47" s="1077"/>
      <c r="U47" s="1077"/>
      <c r="V47" s="1077"/>
      <c r="W47" s="1077"/>
      <c r="X47" s="1077"/>
      <c r="Y47" s="1077"/>
      <c r="Z47" s="1077"/>
      <c r="AA47" s="1077"/>
      <c r="AB47" s="1077"/>
      <c r="AC47" s="1077"/>
      <c r="AD47" s="1077"/>
      <c r="AE47" s="1078"/>
      <c r="AF47" s="1073"/>
      <c r="AG47" s="1074"/>
      <c r="AH47" s="1074"/>
      <c r="AI47" s="1074"/>
      <c r="AJ47" s="1075"/>
      <c r="AK47" s="1016"/>
      <c r="AL47" s="1007"/>
      <c r="AM47" s="1007"/>
      <c r="AN47" s="1007"/>
      <c r="AO47" s="1007"/>
      <c r="AP47" s="1007"/>
      <c r="AQ47" s="1007"/>
      <c r="AR47" s="1007"/>
      <c r="AS47" s="1007"/>
      <c r="AT47" s="1007"/>
      <c r="AU47" s="1007"/>
      <c r="AV47" s="1007"/>
      <c r="AW47" s="1007"/>
      <c r="AX47" s="1007"/>
      <c r="AY47" s="1007"/>
      <c r="AZ47" s="1079"/>
      <c r="BA47" s="1079"/>
      <c r="BB47" s="1079"/>
      <c r="BC47" s="1079"/>
      <c r="BD47" s="1079"/>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8"/>
      <c r="C48" s="1069"/>
      <c r="D48" s="1069"/>
      <c r="E48" s="1069"/>
      <c r="F48" s="1069"/>
      <c r="G48" s="1069"/>
      <c r="H48" s="1069"/>
      <c r="I48" s="1069"/>
      <c r="J48" s="1069"/>
      <c r="K48" s="1069"/>
      <c r="L48" s="1069"/>
      <c r="M48" s="1069"/>
      <c r="N48" s="1069"/>
      <c r="O48" s="1069"/>
      <c r="P48" s="1070"/>
      <c r="Q48" s="1076"/>
      <c r="R48" s="1077"/>
      <c r="S48" s="1077"/>
      <c r="T48" s="1077"/>
      <c r="U48" s="1077"/>
      <c r="V48" s="1077"/>
      <c r="W48" s="1077"/>
      <c r="X48" s="1077"/>
      <c r="Y48" s="1077"/>
      <c r="Z48" s="1077"/>
      <c r="AA48" s="1077"/>
      <c r="AB48" s="1077"/>
      <c r="AC48" s="1077"/>
      <c r="AD48" s="1077"/>
      <c r="AE48" s="1078"/>
      <c r="AF48" s="1073"/>
      <c r="AG48" s="1074"/>
      <c r="AH48" s="1074"/>
      <c r="AI48" s="1074"/>
      <c r="AJ48" s="1075"/>
      <c r="AK48" s="1016"/>
      <c r="AL48" s="1007"/>
      <c r="AM48" s="1007"/>
      <c r="AN48" s="1007"/>
      <c r="AO48" s="1007"/>
      <c r="AP48" s="1007"/>
      <c r="AQ48" s="1007"/>
      <c r="AR48" s="1007"/>
      <c r="AS48" s="1007"/>
      <c r="AT48" s="1007"/>
      <c r="AU48" s="1007"/>
      <c r="AV48" s="1007"/>
      <c r="AW48" s="1007"/>
      <c r="AX48" s="1007"/>
      <c r="AY48" s="1007"/>
      <c r="AZ48" s="1079"/>
      <c r="BA48" s="1079"/>
      <c r="BB48" s="1079"/>
      <c r="BC48" s="1079"/>
      <c r="BD48" s="1079"/>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8"/>
      <c r="C49" s="1069"/>
      <c r="D49" s="1069"/>
      <c r="E49" s="1069"/>
      <c r="F49" s="1069"/>
      <c r="G49" s="1069"/>
      <c r="H49" s="1069"/>
      <c r="I49" s="1069"/>
      <c r="J49" s="1069"/>
      <c r="K49" s="1069"/>
      <c r="L49" s="1069"/>
      <c r="M49" s="1069"/>
      <c r="N49" s="1069"/>
      <c r="O49" s="1069"/>
      <c r="P49" s="1070"/>
      <c r="Q49" s="1076"/>
      <c r="R49" s="1077"/>
      <c r="S49" s="1077"/>
      <c r="T49" s="1077"/>
      <c r="U49" s="1077"/>
      <c r="V49" s="1077"/>
      <c r="W49" s="1077"/>
      <c r="X49" s="1077"/>
      <c r="Y49" s="1077"/>
      <c r="Z49" s="1077"/>
      <c r="AA49" s="1077"/>
      <c r="AB49" s="1077"/>
      <c r="AC49" s="1077"/>
      <c r="AD49" s="1077"/>
      <c r="AE49" s="1078"/>
      <c r="AF49" s="1073"/>
      <c r="AG49" s="1074"/>
      <c r="AH49" s="1074"/>
      <c r="AI49" s="1074"/>
      <c r="AJ49" s="1075"/>
      <c r="AK49" s="1016"/>
      <c r="AL49" s="1007"/>
      <c r="AM49" s="1007"/>
      <c r="AN49" s="1007"/>
      <c r="AO49" s="1007"/>
      <c r="AP49" s="1007"/>
      <c r="AQ49" s="1007"/>
      <c r="AR49" s="1007"/>
      <c r="AS49" s="1007"/>
      <c r="AT49" s="1007"/>
      <c r="AU49" s="1007"/>
      <c r="AV49" s="1007"/>
      <c r="AW49" s="1007"/>
      <c r="AX49" s="1007"/>
      <c r="AY49" s="1007"/>
      <c r="AZ49" s="1079"/>
      <c r="BA49" s="1079"/>
      <c r="BB49" s="1079"/>
      <c r="BC49" s="1079"/>
      <c r="BD49" s="1079"/>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8"/>
      <c r="C50" s="1069"/>
      <c r="D50" s="1069"/>
      <c r="E50" s="1069"/>
      <c r="F50" s="1069"/>
      <c r="G50" s="1069"/>
      <c r="H50" s="1069"/>
      <c r="I50" s="1069"/>
      <c r="J50" s="1069"/>
      <c r="K50" s="1069"/>
      <c r="L50" s="1069"/>
      <c r="M50" s="1069"/>
      <c r="N50" s="1069"/>
      <c r="O50" s="1069"/>
      <c r="P50" s="1070"/>
      <c r="Q50" s="1071"/>
      <c r="R50" s="1063"/>
      <c r="S50" s="1063"/>
      <c r="T50" s="1063"/>
      <c r="U50" s="1063"/>
      <c r="V50" s="1063"/>
      <c r="W50" s="1063"/>
      <c r="X50" s="1063"/>
      <c r="Y50" s="1063"/>
      <c r="Z50" s="1063"/>
      <c r="AA50" s="1063"/>
      <c r="AB50" s="1063"/>
      <c r="AC50" s="1063"/>
      <c r="AD50" s="1063"/>
      <c r="AE50" s="1072"/>
      <c r="AF50" s="1073"/>
      <c r="AG50" s="1074"/>
      <c r="AH50" s="1074"/>
      <c r="AI50" s="1074"/>
      <c r="AJ50" s="1075"/>
      <c r="AK50" s="1062"/>
      <c r="AL50" s="1063"/>
      <c r="AM50" s="1063"/>
      <c r="AN50" s="1063"/>
      <c r="AO50" s="1063"/>
      <c r="AP50" s="1063"/>
      <c r="AQ50" s="1063"/>
      <c r="AR50" s="1063"/>
      <c r="AS50" s="1063"/>
      <c r="AT50" s="1063"/>
      <c r="AU50" s="1063"/>
      <c r="AV50" s="1063"/>
      <c r="AW50" s="1063"/>
      <c r="AX50" s="1063"/>
      <c r="AY50" s="1063"/>
      <c r="AZ50" s="1064"/>
      <c r="BA50" s="1064"/>
      <c r="BB50" s="1064"/>
      <c r="BC50" s="1064"/>
      <c r="BD50" s="1064"/>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8"/>
      <c r="C51" s="1069"/>
      <c r="D51" s="1069"/>
      <c r="E51" s="1069"/>
      <c r="F51" s="1069"/>
      <c r="G51" s="1069"/>
      <c r="H51" s="1069"/>
      <c r="I51" s="1069"/>
      <c r="J51" s="1069"/>
      <c r="K51" s="1069"/>
      <c r="L51" s="1069"/>
      <c r="M51" s="1069"/>
      <c r="N51" s="1069"/>
      <c r="O51" s="1069"/>
      <c r="P51" s="1070"/>
      <c r="Q51" s="1071"/>
      <c r="R51" s="1063"/>
      <c r="S51" s="1063"/>
      <c r="T51" s="1063"/>
      <c r="U51" s="1063"/>
      <c r="V51" s="1063"/>
      <c r="W51" s="1063"/>
      <c r="X51" s="1063"/>
      <c r="Y51" s="1063"/>
      <c r="Z51" s="1063"/>
      <c r="AA51" s="1063"/>
      <c r="AB51" s="1063"/>
      <c r="AC51" s="1063"/>
      <c r="AD51" s="1063"/>
      <c r="AE51" s="1072"/>
      <c r="AF51" s="1073"/>
      <c r="AG51" s="1074"/>
      <c r="AH51" s="1074"/>
      <c r="AI51" s="1074"/>
      <c r="AJ51" s="1075"/>
      <c r="AK51" s="1062"/>
      <c r="AL51" s="1063"/>
      <c r="AM51" s="1063"/>
      <c r="AN51" s="1063"/>
      <c r="AO51" s="1063"/>
      <c r="AP51" s="1063"/>
      <c r="AQ51" s="1063"/>
      <c r="AR51" s="1063"/>
      <c r="AS51" s="1063"/>
      <c r="AT51" s="1063"/>
      <c r="AU51" s="1063"/>
      <c r="AV51" s="1063"/>
      <c r="AW51" s="1063"/>
      <c r="AX51" s="1063"/>
      <c r="AY51" s="1063"/>
      <c r="AZ51" s="1064"/>
      <c r="BA51" s="1064"/>
      <c r="BB51" s="1064"/>
      <c r="BC51" s="1064"/>
      <c r="BD51" s="1064"/>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8"/>
      <c r="C52" s="1069"/>
      <c r="D52" s="1069"/>
      <c r="E52" s="1069"/>
      <c r="F52" s="1069"/>
      <c r="G52" s="1069"/>
      <c r="H52" s="1069"/>
      <c r="I52" s="1069"/>
      <c r="J52" s="1069"/>
      <c r="K52" s="1069"/>
      <c r="L52" s="1069"/>
      <c r="M52" s="1069"/>
      <c r="N52" s="1069"/>
      <c r="O52" s="1069"/>
      <c r="P52" s="1070"/>
      <c r="Q52" s="1071"/>
      <c r="R52" s="1063"/>
      <c r="S52" s="1063"/>
      <c r="T52" s="1063"/>
      <c r="U52" s="1063"/>
      <c r="V52" s="1063"/>
      <c r="W52" s="1063"/>
      <c r="X52" s="1063"/>
      <c r="Y52" s="1063"/>
      <c r="Z52" s="1063"/>
      <c r="AA52" s="1063"/>
      <c r="AB52" s="1063"/>
      <c r="AC52" s="1063"/>
      <c r="AD52" s="1063"/>
      <c r="AE52" s="1072"/>
      <c r="AF52" s="1073"/>
      <c r="AG52" s="1074"/>
      <c r="AH52" s="1074"/>
      <c r="AI52" s="1074"/>
      <c r="AJ52" s="1075"/>
      <c r="AK52" s="1062"/>
      <c r="AL52" s="1063"/>
      <c r="AM52" s="1063"/>
      <c r="AN52" s="1063"/>
      <c r="AO52" s="1063"/>
      <c r="AP52" s="1063"/>
      <c r="AQ52" s="1063"/>
      <c r="AR52" s="1063"/>
      <c r="AS52" s="1063"/>
      <c r="AT52" s="1063"/>
      <c r="AU52" s="1063"/>
      <c r="AV52" s="1063"/>
      <c r="AW52" s="1063"/>
      <c r="AX52" s="1063"/>
      <c r="AY52" s="1063"/>
      <c r="AZ52" s="1064"/>
      <c r="BA52" s="1064"/>
      <c r="BB52" s="1064"/>
      <c r="BC52" s="1064"/>
      <c r="BD52" s="1064"/>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8"/>
      <c r="C53" s="1069"/>
      <c r="D53" s="1069"/>
      <c r="E53" s="1069"/>
      <c r="F53" s="1069"/>
      <c r="G53" s="1069"/>
      <c r="H53" s="1069"/>
      <c r="I53" s="1069"/>
      <c r="J53" s="1069"/>
      <c r="K53" s="1069"/>
      <c r="L53" s="1069"/>
      <c r="M53" s="1069"/>
      <c r="N53" s="1069"/>
      <c r="O53" s="1069"/>
      <c r="P53" s="1070"/>
      <c r="Q53" s="1071"/>
      <c r="R53" s="1063"/>
      <c r="S53" s="1063"/>
      <c r="T53" s="1063"/>
      <c r="U53" s="1063"/>
      <c r="V53" s="1063"/>
      <c r="W53" s="1063"/>
      <c r="X53" s="1063"/>
      <c r="Y53" s="1063"/>
      <c r="Z53" s="1063"/>
      <c r="AA53" s="1063"/>
      <c r="AB53" s="1063"/>
      <c r="AC53" s="1063"/>
      <c r="AD53" s="1063"/>
      <c r="AE53" s="1072"/>
      <c r="AF53" s="1073"/>
      <c r="AG53" s="1074"/>
      <c r="AH53" s="1074"/>
      <c r="AI53" s="1074"/>
      <c r="AJ53" s="1075"/>
      <c r="AK53" s="1062"/>
      <c r="AL53" s="1063"/>
      <c r="AM53" s="1063"/>
      <c r="AN53" s="1063"/>
      <c r="AO53" s="1063"/>
      <c r="AP53" s="1063"/>
      <c r="AQ53" s="1063"/>
      <c r="AR53" s="1063"/>
      <c r="AS53" s="1063"/>
      <c r="AT53" s="1063"/>
      <c r="AU53" s="1063"/>
      <c r="AV53" s="1063"/>
      <c r="AW53" s="1063"/>
      <c r="AX53" s="1063"/>
      <c r="AY53" s="1063"/>
      <c r="AZ53" s="1064"/>
      <c r="BA53" s="1064"/>
      <c r="BB53" s="1064"/>
      <c r="BC53" s="1064"/>
      <c r="BD53" s="1064"/>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8"/>
      <c r="C54" s="1069"/>
      <c r="D54" s="1069"/>
      <c r="E54" s="1069"/>
      <c r="F54" s="1069"/>
      <c r="G54" s="1069"/>
      <c r="H54" s="1069"/>
      <c r="I54" s="1069"/>
      <c r="J54" s="1069"/>
      <c r="K54" s="1069"/>
      <c r="L54" s="1069"/>
      <c r="M54" s="1069"/>
      <c r="N54" s="1069"/>
      <c r="O54" s="1069"/>
      <c r="P54" s="1070"/>
      <c r="Q54" s="1071"/>
      <c r="R54" s="1063"/>
      <c r="S54" s="1063"/>
      <c r="T54" s="1063"/>
      <c r="U54" s="1063"/>
      <c r="V54" s="1063"/>
      <c r="W54" s="1063"/>
      <c r="X54" s="1063"/>
      <c r="Y54" s="1063"/>
      <c r="Z54" s="1063"/>
      <c r="AA54" s="1063"/>
      <c r="AB54" s="1063"/>
      <c r="AC54" s="1063"/>
      <c r="AD54" s="1063"/>
      <c r="AE54" s="1072"/>
      <c r="AF54" s="1073"/>
      <c r="AG54" s="1074"/>
      <c r="AH54" s="1074"/>
      <c r="AI54" s="1074"/>
      <c r="AJ54" s="1075"/>
      <c r="AK54" s="1062"/>
      <c r="AL54" s="1063"/>
      <c r="AM54" s="1063"/>
      <c r="AN54" s="1063"/>
      <c r="AO54" s="1063"/>
      <c r="AP54" s="1063"/>
      <c r="AQ54" s="1063"/>
      <c r="AR54" s="1063"/>
      <c r="AS54" s="1063"/>
      <c r="AT54" s="1063"/>
      <c r="AU54" s="1063"/>
      <c r="AV54" s="1063"/>
      <c r="AW54" s="1063"/>
      <c r="AX54" s="1063"/>
      <c r="AY54" s="1063"/>
      <c r="AZ54" s="1064"/>
      <c r="BA54" s="1064"/>
      <c r="BB54" s="1064"/>
      <c r="BC54" s="1064"/>
      <c r="BD54" s="1064"/>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8"/>
      <c r="C55" s="1069"/>
      <c r="D55" s="1069"/>
      <c r="E55" s="1069"/>
      <c r="F55" s="1069"/>
      <c r="G55" s="1069"/>
      <c r="H55" s="1069"/>
      <c r="I55" s="1069"/>
      <c r="J55" s="1069"/>
      <c r="K55" s="1069"/>
      <c r="L55" s="1069"/>
      <c r="M55" s="1069"/>
      <c r="N55" s="1069"/>
      <c r="O55" s="1069"/>
      <c r="P55" s="1070"/>
      <c r="Q55" s="1071"/>
      <c r="R55" s="1063"/>
      <c r="S55" s="1063"/>
      <c r="T55" s="1063"/>
      <c r="U55" s="1063"/>
      <c r="V55" s="1063"/>
      <c r="W55" s="1063"/>
      <c r="X55" s="1063"/>
      <c r="Y55" s="1063"/>
      <c r="Z55" s="1063"/>
      <c r="AA55" s="1063"/>
      <c r="AB55" s="1063"/>
      <c r="AC55" s="1063"/>
      <c r="AD55" s="1063"/>
      <c r="AE55" s="1072"/>
      <c r="AF55" s="1073"/>
      <c r="AG55" s="1074"/>
      <c r="AH55" s="1074"/>
      <c r="AI55" s="1074"/>
      <c r="AJ55" s="1075"/>
      <c r="AK55" s="1062"/>
      <c r="AL55" s="1063"/>
      <c r="AM55" s="1063"/>
      <c r="AN55" s="1063"/>
      <c r="AO55" s="1063"/>
      <c r="AP55" s="1063"/>
      <c r="AQ55" s="1063"/>
      <c r="AR55" s="1063"/>
      <c r="AS55" s="1063"/>
      <c r="AT55" s="1063"/>
      <c r="AU55" s="1063"/>
      <c r="AV55" s="1063"/>
      <c r="AW55" s="1063"/>
      <c r="AX55" s="1063"/>
      <c r="AY55" s="1063"/>
      <c r="AZ55" s="1064"/>
      <c r="BA55" s="1064"/>
      <c r="BB55" s="1064"/>
      <c r="BC55" s="1064"/>
      <c r="BD55" s="1064"/>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8"/>
      <c r="C56" s="1069"/>
      <c r="D56" s="1069"/>
      <c r="E56" s="1069"/>
      <c r="F56" s="1069"/>
      <c r="G56" s="1069"/>
      <c r="H56" s="1069"/>
      <c r="I56" s="1069"/>
      <c r="J56" s="1069"/>
      <c r="K56" s="1069"/>
      <c r="L56" s="1069"/>
      <c r="M56" s="1069"/>
      <c r="N56" s="1069"/>
      <c r="O56" s="1069"/>
      <c r="P56" s="1070"/>
      <c r="Q56" s="1071"/>
      <c r="R56" s="1063"/>
      <c r="S56" s="1063"/>
      <c r="T56" s="1063"/>
      <c r="U56" s="1063"/>
      <c r="V56" s="1063"/>
      <c r="W56" s="1063"/>
      <c r="X56" s="1063"/>
      <c r="Y56" s="1063"/>
      <c r="Z56" s="1063"/>
      <c r="AA56" s="1063"/>
      <c r="AB56" s="1063"/>
      <c r="AC56" s="1063"/>
      <c r="AD56" s="1063"/>
      <c r="AE56" s="1072"/>
      <c r="AF56" s="1073"/>
      <c r="AG56" s="1074"/>
      <c r="AH56" s="1074"/>
      <c r="AI56" s="1074"/>
      <c r="AJ56" s="1075"/>
      <c r="AK56" s="1062"/>
      <c r="AL56" s="1063"/>
      <c r="AM56" s="1063"/>
      <c r="AN56" s="1063"/>
      <c r="AO56" s="1063"/>
      <c r="AP56" s="1063"/>
      <c r="AQ56" s="1063"/>
      <c r="AR56" s="1063"/>
      <c r="AS56" s="1063"/>
      <c r="AT56" s="1063"/>
      <c r="AU56" s="1063"/>
      <c r="AV56" s="1063"/>
      <c r="AW56" s="1063"/>
      <c r="AX56" s="1063"/>
      <c r="AY56" s="1063"/>
      <c r="AZ56" s="1064"/>
      <c r="BA56" s="1064"/>
      <c r="BB56" s="1064"/>
      <c r="BC56" s="1064"/>
      <c r="BD56" s="1064"/>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8"/>
      <c r="C57" s="1069"/>
      <c r="D57" s="1069"/>
      <c r="E57" s="1069"/>
      <c r="F57" s="1069"/>
      <c r="G57" s="1069"/>
      <c r="H57" s="1069"/>
      <c r="I57" s="1069"/>
      <c r="J57" s="1069"/>
      <c r="K57" s="1069"/>
      <c r="L57" s="1069"/>
      <c r="M57" s="1069"/>
      <c r="N57" s="1069"/>
      <c r="O57" s="1069"/>
      <c r="P57" s="1070"/>
      <c r="Q57" s="1071"/>
      <c r="R57" s="1063"/>
      <c r="S57" s="1063"/>
      <c r="T57" s="1063"/>
      <c r="U57" s="1063"/>
      <c r="V57" s="1063"/>
      <c r="W57" s="1063"/>
      <c r="X57" s="1063"/>
      <c r="Y57" s="1063"/>
      <c r="Z57" s="1063"/>
      <c r="AA57" s="1063"/>
      <c r="AB57" s="1063"/>
      <c r="AC57" s="1063"/>
      <c r="AD57" s="1063"/>
      <c r="AE57" s="1072"/>
      <c r="AF57" s="1073"/>
      <c r="AG57" s="1074"/>
      <c r="AH57" s="1074"/>
      <c r="AI57" s="1074"/>
      <c r="AJ57" s="1075"/>
      <c r="AK57" s="1062"/>
      <c r="AL57" s="1063"/>
      <c r="AM57" s="1063"/>
      <c r="AN57" s="1063"/>
      <c r="AO57" s="1063"/>
      <c r="AP57" s="1063"/>
      <c r="AQ57" s="1063"/>
      <c r="AR57" s="1063"/>
      <c r="AS57" s="1063"/>
      <c r="AT57" s="1063"/>
      <c r="AU57" s="1063"/>
      <c r="AV57" s="1063"/>
      <c r="AW57" s="1063"/>
      <c r="AX57" s="1063"/>
      <c r="AY57" s="1063"/>
      <c r="AZ57" s="1064"/>
      <c r="BA57" s="1064"/>
      <c r="BB57" s="1064"/>
      <c r="BC57" s="1064"/>
      <c r="BD57" s="1064"/>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8"/>
      <c r="C58" s="1069"/>
      <c r="D58" s="1069"/>
      <c r="E58" s="1069"/>
      <c r="F58" s="1069"/>
      <c r="G58" s="1069"/>
      <c r="H58" s="1069"/>
      <c r="I58" s="1069"/>
      <c r="J58" s="1069"/>
      <c r="K58" s="1069"/>
      <c r="L58" s="1069"/>
      <c r="M58" s="1069"/>
      <c r="N58" s="1069"/>
      <c r="O58" s="1069"/>
      <c r="P58" s="1070"/>
      <c r="Q58" s="1071"/>
      <c r="R58" s="1063"/>
      <c r="S58" s="1063"/>
      <c r="T58" s="1063"/>
      <c r="U58" s="1063"/>
      <c r="V58" s="1063"/>
      <c r="W58" s="1063"/>
      <c r="X58" s="1063"/>
      <c r="Y58" s="1063"/>
      <c r="Z58" s="1063"/>
      <c r="AA58" s="1063"/>
      <c r="AB58" s="1063"/>
      <c r="AC58" s="1063"/>
      <c r="AD58" s="1063"/>
      <c r="AE58" s="1072"/>
      <c r="AF58" s="1073"/>
      <c r="AG58" s="1074"/>
      <c r="AH58" s="1074"/>
      <c r="AI58" s="1074"/>
      <c r="AJ58" s="1075"/>
      <c r="AK58" s="1062"/>
      <c r="AL58" s="1063"/>
      <c r="AM58" s="1063"/>
      <c r="AN58" s="1063"/>
      <c r="AO58" s="1063"/>
      <c r="AP58" s="1063"/>
      <c r="AQ58" s="1063"/>
      <c r="AR58" s="1063"/>
      <c r="AS58" s="1063"/>
      <c r="AT58" s="1063"/>
      <c r="AU58" s="1063"/>
      <c r="AV58" s="1063"/>
      <c r="AW58" s="1063"/>
      <c r="AX58" s="1063"/>
      <c r="AY58" s="1063"/>
      <c r="AZ58" s="1064"/>
      <c r="BA58" s="1064"/>
      <c r="BB58" s="1064"/>
      <c r="BC58" s="1064"/>
      <c r="BD58" s="1064"/>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8"/>
      <c r="C59" s="1069"/>
      <c r="D59" s="1069"/>
      <c r="E59" s="1069"/>
      <c r="F59" s="1069"/>
      <c r="G59" s="1069"/>
      <c r="H59" s="1069"/>
      <c r="I59" s="1069"/>
      <c r="J59" s="1069"/>
      <c r="K59" s="1069"/>
      <c r="L59" s="1069"/>
      <c r="M59" s="1069"/>
      <c r="N59" s="1069"/>
      <c r="O59" s="1069"/>
      <c r="P59" s="1070"/>
      <c r="Q59" s="1071"/>
      <c r="R59" s="1063"/>
      <c r="S59" s="1063"/>
      <c r="T59" s="1063"/>
      <c r="U59" s="1063"/>
      <c r="V59" s="1063"/>
      <c r="W59" s="1063"/>
      <c r="X59" s="1063"/>
      <c r="Y59" s="1063"/>
      <c r="Z59" s="1063"/>
      <c r="AA59" s="1063"/>
      <c r="AB59" s="1063"/>
      <c r="AC59" s="1063"/>
      <c r="AD59" s="1063"/>
      <c r="AE59" s="1072"/>
      <c r="AF59" s="1073"/>
      <c r="AG59" s="1074"/>
      <c r="AH59" s="1074"/>
      <c r="AI59" s="1074"/>
      <c r="AJ59" s="1075"/>
      <c r="AK59" s="1062"/>
      <c r="AL59" s="1063"/>
      <c r="AM59" s="1063"/>
      <c r="AN59" s="1063"/>
      <c r="AO59" s="1063"/>
      <c r="AP59" s="1063"/>
      <c r="AQ59" s="1063"/>
      <c r="AR59" s="1063"/>
      <c r="AS59" s="1063"/>
      <c r="AT59" s="1063"/>
      <c r="AU59" s="1063"/>
      <c r="AV59" s="1063"/>
      <c r="AW59" s="1063"/>
      <c r="AX59" s="1063"/>
      <c r="AY59" s="1063"/>
      <c r="AZ59" s="1064"/>
      <c r="BA59" s="1064"/>
      <c r="BB59" s="1064"/>
      <c r="BC59" s="1064"/>
      <c r="BD59" s="1064"/>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8"/>
      <c r="C60" s="1069"/>
      <c r="D60" s="1069"/>
      <c r="E60" s="1069"/>
      <c r="F60" s="1069"/>
      <c r="G60" s="1069"/>
      <c r="H60" s="1069"/>
      <c r="I60" s="1069"/>
      <c r="J60" s="1069"/>
      <c r="K60" s="1069"/>
      <c r="L60" s="1069"/>
      <c r="M60" s="1069"/>
      <c r="N60" s="1069"/>
      <c r="O60" s="1069"/>
      <c r="P60" s="1070"/>
      <c r="Q60" s="1071"/>
      <c r="R60" s="1063"/>
      <c r="S60" s="1063"/>
      <c r="T60" s="1063"/>
      <c r="U60" s="1063"/>
      <c r="V60" s="1063"/>
      <c r="W60" s="1063"/>
      <c r="X60" s="1063"/>
      <c r="Y60" s="1063"/>
      <c r="Z60" s="1063"/>
      <c r="AA60" s="1063"/>
      <c r="AB60" s="1063"/>
      <c r="AC60" s="1063"/>
      <c r="AD60" s="1063"/>
      <c r="AE60" s="1072"/>
      <c r="AF60" s="1073"/>
      <c r="AG60" s="1074"/>
      <c r="AH60" s="1074"/>
      <c r="AI60" s="1074"/>
      <c r="AJ60" s="1075"/>
      <c r="AK60" s="1062"/>
      <c r="AL60" s="1063"/>
      <c r="AM60" s="1063"/>
      <c r="AN60" s="1063"/>
      <c r="AO60" s="1063"/>
      <c r="AP60" s="1063"/>
      <c r="AQ60" s="1063"/>
      <c r="AR60" s="1063"/>
      <c r="AS60" s="1063"/>
      <c r="AT60" s="1063"/>
      <c r="AU60" s="1063"/>
      <c r="AV60" s="1063"/>
      <c r="AW60" s="1063"/>
      <c r="AX60" s="1063"/>
      <c r="AY60" s="1063"/>
      <c r="AZ60" s="1064"/>
      <c r="BA60" s="1064"/>
      <c r="BB60" s="1064"/>
      <c r="BC60" s="1064"/>
      <c r="BD60" s="1064"/>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8"/>
      <c r="C61" s="1069"/>
      <c r="D61" s="1069"/>
      <c r="E61" s="1069"/>
      <c r="F61" s="1069"/>
      <c r="G61" s="1069"/>
      <c r="H61" s="1069"/>
      <c r="I61" s="1069"/>
      <c r="J61" s="1069"/>
      <c r="K61" s="1069"/>
      <c r="L61" s="1069"/>
      <c r="M61" s="1069"/>
      <c r="N61" s="1069"/>
      <c r="O61" s="1069"/>
      <c r="P61" s="1070"/>
      <c r="Q61" s="1071"/>
      <c r="R61" s="1063"/>
      <c r="S61" s="1063"/>
      <c r="T61" s="1063"/>
      <c r="U61" s="1063"/>
      <c r="V61" s="1063"/>
      <c r="W61" s="1063"/>
      <c r="X61" s="1063"/>
      <c r="Y61" s="1063"/>
      <c r="Z61" s="1063"/>
      <c r="AA61" s="1063"/>
      <c r="AB61" s="1063"/>
      <c r="AC61" s="1063"/>
      <c r="AD61" s="1063"/>
      <c r="AE61" s="1072"/>
      <c r="AF61" s="1073"/>
      <c r="AG61" s="1074"/>
      <c r="AH61" s="1074"/>
      <c r="AI61" s="1074"/>
      <c r="AJ61" s="1075"/>
      <c r="AK61" s="1062"/>
      <c r="AL61" s="1063"/>
      <c r="AM61" s="1063"/>
      <c r="AN61" s="1063"/>
      <c r="AO61" s="1063"/>
      <c r="AP61" s="1063"/>
      <c r="AQ61" s="1063"/>
      <c r="AR61" s="1063"/>
      <c r="AS61" s="1063"/>
      <c r="AT61" s="1063"/>
      <c r="AU61" s="1063"/>
      <c r="AV61" s="1063"/>
      <c r="AW61" s="1063"/>
      <c r="AX61" s="1063"/>
      <c r="AY61" s="1063"/>
      <c r="AZ61" s="1064"/>
      <c r="BA61" s="1064"/>
      <c r="BB61" s="1064"/>
      <c r="BC61" s="1064"/>
      <c r="BD61" s="1064"/>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8"/>
      <c r="C62" s="1069"/>
      <c r="D62" s="1069"/>
      <c r="E62" s="1069"/>
      <c r="F62" s="1069"/>
      <c r="G62" s="1069"/>
      <c r="H62" s="1069"/>
      <c r="I62" s="1069"/>
      <c r="J62" s="1069"/>
      <c r="K62" s="1069"/>
      <c r="L62" s="1069"/>
      <c r="M62" s="1069"/>
      <c r="N62" s="1069"/>
      <c r="O62" s="1069"/>
      <c r="P62" s="1070"/>
      <c r="Q62" s="1071"/>
      <c r="R62" s="1063"/>
      <c r="S62" s="1063"/>
      <c r="T62" s="1063"/>
      <c r="U62" s="1063"/>
      <c r="V62" s="1063"/>
      <c r="W62" s="1063"/>
      <c r="X62" s="1063"/>
      <c r="Y62" s="1063"/>
      <c r="Z62" s="1063"/>
      <c r="AA62" s="1063"/>
      <c r="AB62" s="1063"/>
      <c r="AC62" s="1063"/>
      <c r="AD62" s="1063"/>
      <c r="AE62" s="1072"/>
      <c r="AF62" s="1073"/>
      <c r="AG62" s="1074"/>
      <c r="AH62" s="1074"/>
      <c r="AI62" s="1074"/>
      <c r="AJ62" s="1075"/>
      <c r="AK62" s="1062"/>
      <c r="AL62" s="1063"/>
      <c r="AM62" s="1063"/>
      <c r="AN62" s="1063"/>
      <c r="AO62" s="1063"/>
      <c r="AP62" s="1063"/>
      <c r="AQ62" s="1063"/>
      <c r="AR62" s="1063"/>
      <c r="AS62" s="1063"/>
      <c r="AT62" s="1063"/>
      <c r="AU62" s="1063"/>
      <c r="AV62" s="1063"/>
      <c r="AW62" s="1063"/>
      <c r="AX62" s="1063"/>
      <c r="AY62" s="1063"/>
      <c r="AZ62" s="1064"/>
      <c r="BA62" s="1064"/>
      <c r="BB62" s="1064"/>
      <c r="BC62" s="1064"/>
      <c r="BD62" s="1064"/>
      <c r="BE62" s="1008"/>
      <c r="BF62" s="1008"/>
      <c r="BG62" s="1008"/>
      <c r="BH62" s="1008"/>
      <c r="BI62" s="1009"/>
      <c r="BJ62" s="1065" t="s">
        <v>396</v>
      </c>
      <c r="BK62" s="1066"/>
      <c r="BL62" s="1066"/>
      <c r="BM62" s="1066"/>
      <c r="BN62" s="1067"/>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377</v>
      </c>
      <c r="B63" s="973" t="s">
        <v>397</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8"/>
      <c r="AF63" s="1059">
        <v>11595</v>
      </c>
      <c r="AG63" s="995"/>
      <c r="AH63" s="995"/>
      <c r="AI63" s="995"/>
      <c r="AJ63" s="1060"/>
      <c r="AK63" s="1061"/>
      <c r="AL63" s="999"/>
      <c r="AM63" s="999"/>
      <c r="AN63" s="999"/>
      <c r="AO63" s="999"/>
      <c r="AP63" s="1053">
        <v>29028</v>
      </c>
      <c r="AQ63" s="989"/>
      <c r="AR63" s="989"/>
      <c r="AS63" s="989"/>
      <c r="AT63" s="1054"/>
      <c r="AU63" s="995">
        <v>10807</v>
      </c>
      <c r="AV63" s="995"/>
      <c r="AW63" s="995"/>
      <c r="AX63" s="995"/>
      <c r="AY63" s="995"/>
      <c r="AZ63" s="1055"/>
      <c r="BA63" s="1055"/>
      <c r="BB63" s="1055"/>
      <c r="BC63" s="1055"/>
      <c r="BD63" s="1055"/>
      <c r="BE63" s="996"/>
      <c r="BF63" s="996"/>
      <c r="BG63" s="996"/>
      <c r="BH63" s="996"/>
      <c r="BI63" s="997"/>
      <c r="BJ63" s="1056" t="s">
        <v>122</v>
      </c>
      <c r="BK63" s="989"/>
      <c r="BL63" s="989"/>
      <c r="BM63" s="989"/>
      <c r="BN63" s="1057"/>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399</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400</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553</v>
      </c>
      <c r="C68" s="1022"/>
      <c r="D68" s="1022"/>
      <c r="E68" s="1022"/>
      <c r="F68" s="1022"/>
      <c r="G68" s="1022"/>
      <c r="H68" s="1022"/>
      <c r="I68" s="1022"/>
      <c r="J68" s="1022"/>
      <c r="K68" s="1022"/>
      <c r="L68" s="1022"/>
      <c r="M68" s="1022"/>
      <c r="N68" s="1022"/>
      <c r="O68" s="1022"/>
      <c r="P68" s="1023"/>
      <c r="Q68" s="1024">
        <v>87370</v>
      </c>
      <c r="R68" s="1018"/>
      <c r="S68" s="1018"/>
      <c r="T68" s="1018"/>
      <c r="U68" s="1018"/>
      <c r="V68" s="1018">
        <v>81204</v>
      </c>
      <c r="W68" s="1018"/>
      <c r="X68" s="1018"/>
      <c r="Y68" s="1018"/>
      <c r="Z68" s="1018"/>
      <c r="AA68" s="1018">
        <f>Q68-V68</f>
        <v>6166</v>
      </c>
      <c r="AB68" s="1018"/>
      <c r="AC68" s="1018"/>
      <c r="AD68" s="1018"/>
      <c r="AE68" s="1018"/>
      <c r="AF68" s="1018">
        <v>13225</v>
      </c>
      <c r="AG68" s="1018"/>
      <c r="AH68" s="1018"/>
      <c r="AI68" s="1018"/>
      <c r="AJ68" s="1018"/>
      <c r="AK68" s="1018" t="s">
        <v>554</v>
      </c>
      <c r="AL68" s="1018"/>
      <c r="AM68" s="1018"/>
      <c r="AN68" s="1018"/>
      <c r="AO68" s="1018"/>
      <c r="AP68" s="1018" t="s">
        <v>554</v>
      </c>
      <c r="AQ68" s="1018"/>
      <c r="AR68" s="1018"/>
      <c r="AS68" s="1018"/>
      <c r="AT68" s="1018"/>
      <c r="AU68" s="1018" t="s">
        <v>554</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548</v>
      </c>
      <c r="C69" s="1011"/>
      <c r="D69" s="1011"/>
      <c r="E69" s="1011"/>
      <c r="F69" s="1011"/>
      <c r="G69" s="1011"/>
      <c r="H69" s="1011"/>
      <c r="I69" s="1011"/>
      <c r="J69" s="1011"/>
      <c r="K69" s="1011"/>
      <c r="L69" s="1011"/>
      <c r="M69" s="1011"/>
      <c r="N69" s="1011"/>
      <c r="O69" s="1011"/>
      <c r="P69" s="1012"/>
      <c r="Q69" s="1013">
        <v>131</v>
      </c>
      <c r="R69" s="1007"/>
      <c r="S69" s="1007"/>
      <c r="T69" s="1007"/>
      <c r="U69" s="1007"/>
      <c r="V69" s="1007">
        <v>126</v>
      </c>
      <c r="W69" s="1007"/>
      <c r="X69" s="1007"/>
      <c r="Y69" s="1007"/>
      <c r="Z69" s="1007"/>
      <c r="AA69" s="1007">
        <f>Q69-V69</f>
        <v>5</v>
      </c>
      <c r="AB69" s="1007"/>
      <c r="AC69" s="1007"/>
      <c r="AD69" s="1007"/>
      <c r="AE69" s="1007"/>
      <c r="AF69" s="1007">
        <v>5</v>
      </c>
      <c r="AG69" s="1007"/>
      <c r="AH69" s="1007"/>
      <c r="AI69" s="1007"/>
      <c r="AJ69" s="1007"/>
      <c r="AK69" s="1007" t="s">
        <v>554</v>
      </c>
      <c r="AL69" s="1007"/>
      <c r="AM69" s="1007"/>
      <c r="AN69" s="1007"/>
      <c r="AO69" s="1007"/>
      <c r="AP69" s="1007" t="s">
        <v>554</v>
      </c>
      <c r="AQ69" s="1007"/>
      <c r="AR69" s="1007"/>
      <c r="AS69" s="1007"/>
      <c r="AT69" s="1007"/>
      <c r="AU69" s="1007" t="s">
        <v>554</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549</v>
      </c>
      <c r="C70" s="1011"/>
      <c r="D70" s="1011"/>
      <c r="E70" s="1011"/>
      <c r="F70" s="1011"/>
      <c r="G70" s="1011"/>
      <c r="H70" s="1011"/>
      <c r="I70" s="1011"/>
      <c r="J70" s="1011"/>
      <c r="K70" s="1011"/>
      <c r="L70" s="1011"/>
      <c r="M70" s="1011"/>
      <c r="N70" s="1011"/>
      <c r="O70" s="1011"/>
      <c r="P70" s="1012"/>
      <c r="Q70" s="1013">
        <v>230</v>
      </c>
      <c r="R70" s="1007"/>
      <c r="S70" s="1007"/>
      <c r="T70" s="1007"/>
      <c r="U70" s="1007"/>
      <c r="V70" s="1007">
        <v>195</v>
      </c>
      <c r="W70" s="1007"/>
      <c r="X70" s="1007"/>
      <c r="Y70" s="1007"/>
      <c r="Z70" s="1007"/>
      <c r="AA70" s="1007">
        <v>35</v>
      </c>
      <c r="AB70" s="1007"/>
      <c r="AC70" s="1007"/>
      <c r="AD70" s="1007"/>
      <c r="AE70" s="1007"/>
      <c r="AF70" s="1007">
        <v>35</v>
      </c>
      <c r="AG70" s="1007"/>
      <c r="AH70" s="1007"/>
      <c r="AI70" s="1007"/>
      <c r="AJ70" s="1007"/>
      <c r="AK70" s="1007" t="s">
        <v>554</v>
      </c>
      <c r="AL70" s="1007"/>
      <c r="AM70" s="1007"/>
      <c r="AN70" s="1007"/>
      <c r="AO70" s="1007"/>
      <c r="AP70" s="1007" t="s">
        <v>554</v>
      </c>
      <c r="AQ70" s="1007"/>
      <c r="AR70" s="1007"/>
      <c r="AS70" s="1007"/>
      <c r="AT70" s="1007"/>
      <c r="AU70" s="1007" t="s">
        <v>554</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550</v>
      </c>
      <c r="C71" s="1011"/>
      <c r="D71" s="1011"/>
      <c r="E71" s="1011"/>
      <c r="F71" s="1011"/>
      <c r="G71" s="1011"/>
      <c r="H71" s="1011"/>
      <c r="I71" s="1011"/>
      <c r="J71" s="1011"/>
      <c r="K71" s="1011"/>
      <c r="L71" s="1011"/>
      <c r="M71" s="1011"/>
      <c r="N71" s="1011"/>
      <c r="O71" s="1011"/>
      <c r="P71" s="1012"/>
      <c r="Q71" s="1013">
        <v>1359863</v>
      </c>
      <c r="R71" s="1007"/>
      <c r="S71" s="1007"/>
      <c r="T71" s="1007"/>
      <c r="U71" s="1007"/>
      <c r="V71" s="1007">
        <v>1332205</v>
      </c>
      <c r="W71" s="1007"/>
      <c r="X71" s="1007"/>
      <c r="Y71" s="1007"/>
      <c r="Z71" s="1007"/>
      <c r="AA71" s="1007">
        <v>27659</v>
      </c>
      <c r="AB71" s="1007"/>
      <c r="AC71" s="1007"/>
      <c r="AD71" s="1007"/>
      <c r="AE71" s="1007"/>
      <c r="AF71" s="1007">
        <v>27659</v>
      </c>
      <c r="AG71" s="1007"/>
      <c r="AH71" s="1007"/>
      <c r="AI71" s="1007"/>
      <c r="AJ71" s="1007"/>
      <c r="AK71" s="1007">
        <v>9500</v>
      </c>
      <c r="AL71" s="1007"/>
      <c r="AM71" s="1007"/>
      <c r="AN71" s="1007"/>
      <c r="AO71" s="1007"/>
      <c r="AP71" s="1007" t="s">
        <v>554</v>
      </c>
      <c r="AQ71" s="1007"/>
      <c r="AR71" s="1007"/>
      <c r="AS71" s="1007"/>
      <c r="AT71" s="1007"/>
      <c r="AU71" s="1007" t="s">
        <v>554</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551</v>
      </c>
      <c r="C72" s="1011"/>
      <c r="D72" s="1011"/>
      <c r="E72" s="1011"/>
      <c r="F72" s="1011"/>
      <c r="G72" s="1011"/>
      <c r="H72" s="1011"/>
      <c r="I72" s="1011"/>
      <c r="J72" s="1011"/>
      <c r="K72" s="1011"/>
      <c r="L72" s="1011"/>
      <c r="M72" s="1011"/>
      <c r="N72" s="1011"/>
      <c r="O72" s="1011"/>
      <c r="P72" s="1012"/>
      <c r="Q72" s="1013">
        <v>38885</v>
      </c>
      <c r="R72" s="1007"/>
      <c r="S72" s="1007"/>
      <c r="T72" s="1007"/>
      <c r="U72" s="1007"/>
      <c r="V72" s="1007">
        <v>35641</v>
      </c>
      <c r="W72" s="1007"/>
      <c r="X72" s="1007"/>
      <c r="Y72" s="1007"/>
      <c r="Z72" s="1007"/>
      <c r="AA72" s="1007">
        <v>3244</v>
      </c>
      <c r="AB72" s="1007"/>
      <c r="AC72" s="1007"/>
      <c r="AD72" s="1007"/>
      <c r="AE72" s="1007"/>
      <c r="AF72" s="1007">
        <v>26209</v>
      </c>
      <c r="AG72" s="1007"/>
      <c r="AH72" s="1007"/>
      <c r="AI72" s="1007"/>
      <c r="AJ72" s="1007"/>
      <c r="AK72" s="1007" t="s">
        <v>554</v>
      </c>
      <c r="AL72" s="1007"/>
      <c r="AM72" s="1007"/>
      <c r="AN72" s="1007"/>
      <c r="AO72" s="1007"/>
      <c r="AP72" s="1007">
        <v>94795</v>
      </c>
      <c r="AQ72" s="1007"/>
      <c r="AR72" s="1007"/>
      <c r="AS72" s="1007"/>
      <c r="AT72" s="1007"/>
      <c r="AU72" s="1007" t="s">
        <v>554</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552</v>
      </c>
      <c r="C73" s="1011"/>
      <c r="D73" s="1011"/>
      <c r="E73" s="1011"/>
      <c r="F73" s="1011"/>
      <c r="G73" s="1011"/>
      <c r="H73" s="1011"/>
      <c r="I73" s="1011"/>
      <c r="J73" s="1011"/>
      <c r="K73" s="1011"/>
      <c r="L73" s="1011"/>
      <c r="M73" s="1011"/>
      <c r="N73" s="1011"/>
      <c r="O73" s="1011"/>
      <c r="P73" s="1012"/>
      <c r="Q73" s="1013">
        <v>6635</v>
      </c>
      <c r="R73" s="1007"/>
      <c r="S73" s="1007"/>
      <c r="T73" s="1007"/>
      <c r="U73" s="1007"/>
      <c r="V73" s="1007">
        <v>5820</v>
      </c>
      <c r="W73" s="1007"/>
      <c r="X73" s="1007"/>
      <c r="Y73" s="1007"/>
      <c r="Z73" s="1007"/>
      <c r="AA73" s="1007">
        <v>815</v>
      </c>
      <c r="AB73" s="1007"/>
      <c r="AC73" s="1007"/>
      <c r="AD73" s="1007"/>
      <c r="AE73" s="1007"/>
      <c r="AF73" s="1007">
        <v>19303</v>
      </c>
      <c r="AG73" s="1007"/>
      <c r="AH73" s="1007"/>
      <c r="AI73" s="1007"/>
      <c r="AJ73" s="1007"/>
      <c r="AK73" s="1007" t="s">
        <v>554</v>
      </c>
      <c r="AL73" s="1007"/>
      <c r="AM73" s="1007"/>
      <c r="AN73" s="1007"/>
      <c r="AO73" s="1007"/>
      <c r="AP73" s="1007">
        <v>22689</v>
      </c>
      <c r="AQ73" s="1007"/>
      <c r="AR73" s="1007"/>
      <c r="AS73" s="1007"/>
      <c r="AT73" s="1007"/>
      <c r="AU73" s="1007" t="s">
        <v>554</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377</v>
      </c>
      <c r="B88" s="973" t="s">
        <v>401</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86436</v>
      </c>
      <c r="AG88" s="995"/>
      <c r="AH88" s="995"/>
      <c r="AI88" s="995"/>
      <c r="AJ88" s="995"/>
      <c r="AK88" s="999"/>
      <c r="AL88" s="999"/>
      <c r="AM88" s="999"/>
      <c r="AN88" s="999"/>
      <c r="AO88" s="999"/>
      <c r="AP88" s="995">
        <v>117484</v>
      </c>
      <c r="AQ88" s="995"/>
      <c r="AR88" s="995"/>
      <c r="AS88" s="995"/>
      <c r="AT88" s="995"/>
      <c r="AU88" s="995" t="s">
        <v>554</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73" t="s">
        <v>402</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785</v>
      </c>
      <c r="CS102" s="989"/>
      <c r="CT102" s="989"/>
      <c r="CU102" s="989"/>
      <c r="CV102" s="990"/>
      <c r="CW102" s="988">
        <v>31</v>
      </c>
      <c r="CX102" s="989"/>
      <c r="CY102" s="989"/>
      <c r="CZ102" s="989"/>
      <c r="DA102" s="990"/>
      <c r="DB102" s="988">
        <v>597</v>
      </c>
      <c r="DC102" s="989"/>
      <c r="DD102" s="989"/>
      <c r="DE102" s="989"/>
      <c r="DF102" s="990"/>
      <c r="DG102" s="988" t="s">
        <v>564</v>
      </c>
      <c r="DH102" s="989"/>
      <c r="DI102" s="989"/>
      <c r="DJ102" s="989"/>
      <c r="DK102" s="990"/>
      <c r="DL102" s="988" t="s">
        <v>564</v>
      </c>
      <c r="DM102" s="989"/>
      <c r="DN102" s="989"/>
      <c r="DO102" s="989"/>
      <c r="DP102" s="990"/>
      <c r="DQ102" s="988" t="s">
        <v>564</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403</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404</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407</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408</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409</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410</v>
      </c>
      <c r="AB109" s="932"/>
      <c r="AC109" s="932"/>
      <c r="AD109" s="932"/>
      <c r="AE109" s="933"/>
      <c r="AF109" s="934" t="s">
        <v>411</v>
      </c>
      <c r="AG109" s="932"/>
      <c r="AH109" s="932"/>
      <c r="AI109" s="932"/>
      <c r="AJ109" s="933"/>
      <c r="AK109" s="934" t="s">
        <v>294</v>
      </c>
      <c r="AL109" s="932"/>
      <c r="AM109" s="932"/>
      <c r="AN109" s="932"/>
      <c r="AO109" s="933"/>
      <c r="AP109" s="934" t="s">
        <v>412</v>
      </c>
      <c r="AQ109" s="932"/>
      <c r="AR109" s="932"/>
      <c r="AS109" s="932"/>
      <c r="AT109" s="965"/>
      <c r="AU109" s="931" t="s">
        <v>409</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410</v>
      </c>
      <c r="BR109" s="932"/>
      <c r="BS109" s="932"/>
      <c r="BT109" s="932"/>
      <c r="BU109" s="933"/>
      <c r="BV109" s="934" t="s">
        <v>411</v>
      </c>
      <c r="BW109" s="932"/>
      <c r="BX109" s="932"/>
      <c r="BY109" s="932"/>
      <c r="BZ109" s="933"/>
      <c r="CA109" s="934" t="s">
        <v>294</v>
      </c>
      <c r="CB109" s="932"/>
      <c r="CC109" s="932"/>
      <c r="CD109" s="932"/>
      <c r="CE109" s="933"/>
      <c r="CF109" s="972" t="s">
        <v>412</v>
      </c>
      <c r="CG109" s="972"/>
      <c r="CH109" s="972"/>
      <c r="CI109" s="972"/>
      <c r="CJ109" s="972"/>
      <c r="CK109" s="934" t="s">
        <v>413</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410</v>
      </c>
      <c r="DH109" s="932"/>
      <c r="DI109" s="932"/>
      <c r="DJ109" s="932"/>
      <c r="DK109" s="933"/>
      <c r="DL109" s="934" t="s">
        <v>411</v>
      </c>
      <c r="DM109" s="932"/>
      <c r="DN109" s="932"/>
      <c r="DO109" s="932"/>
      <c r="DP109" s="933"/>
      <c r="DQ109" s="934" t="s">
        <v>294</v>
      </c>
      <c r="DR109" s="932"/>
      <c r="DS109" s="932"/>
      <c r="DT109" s="932"/>
      <c r="DU109" s="933"/>
      <c r="DV109" s="934" t="s">
        <v>412</v>
      </c>
      <c r="DW109" s="932"/>
      <c r="DX109" s="932"/>
      <c r="DY109" s="932"/>
      <c r="DZ109" s="965"/>
    </row>
    <row r="110" spans="1:131" s="230" customFormat="1" ht="26.25" customHeight="1" x14ac:dyDescent="0.15">
      <c r="A110" s="843" t="s">
        <v>414</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8071109</v>
      </c>
      <c r="AB110" s="925"/>
      <c r="AC110" s="925"/>
      <c r="AD110" s="925"/>
      <c r="AE110" s="926"/>
      <c r="AF110" s="927">
        <v>8156291</v>
      </c>
      <c r="AG110" s="925"/>
      <c r="AH110" s="925"/>
      <c r="AI110" s="925"/>
      <c r="AJ110" s="926"/>
      <c r="AK110" s="927">
        <v>7793218</v>
      </c>
      <c r="AL110" s="925"/>
      <c r="AM110" s="925"/>
      <c r="AN110" s="925"/>
      <c r="AO110" s="926"/>
      <c r="AP110" s="928">
        <v>11.8</v>
      </c>
      <c r="AQ110" s="929"/>
      <c r="AR110" s="929"/>
      <c r="AS110" s="929"/>
      <c r="AT110" s="930"/>
      <c r="AU110" s="966" t="s">
        <v>69</v>
      </c>
      <c r="AV110" s="967"/>
      <c r="AW110" s="967"/>
      <c r="AX110" s="967"/>
      <c r="AY110" s="967"/>
      <c r="AZ110" s="896" t="s">
        <v>415</v>
      </c>
      <c r="BA110" s="844"/>
      <c r="BB110" s="844"/>
      <c r="BC110" s="844"/>
      <c r="BD110" s="844"/>
      <c r="BE110" s="844"/>
      <c r="BF110" s="844"/>
      <c r="BG110" s="844"/>
      <c r="BH110" s="844"/>
      <c r="BI110" s="844"/>
      <c r="BJ110" s="844"/>
      <c r="BK110" s="844"/>
      <c r="BL110" s="844"/>
      <c r="BM110" s="844"/>
      <c r="BN110" s="844"/>
      <c r="BO110" s="844"/>
      <c r="BP110" s="845"/>
      <c r="BQ110" s="897">
        <v>45985243</v>
      </c>
      <c r="BR110" s="878"/>
      <c r="BS110" s="878"/>
      <c r="BT110" s="878"/>
      <c r="BU110" s="878"/>
      <c r="BV110" s="878">
        <v>42219463</v>
      </c>
      <c r="BW110" s="878"/>
      <c r="BX110" s="878"/>
      <c r="BY110" s="878"/>
      <c r="BZ110" s="878"/>
      <c r="CA110" s="878">
        <v>37254473</v>
      </c>
      <c r="CB110" s="878"/>
      <c r="CC110" s="878"/>
      <c r="CD110" s="878"/>
      <c r="CE110" s="878"/>
      <c r="CF110" s="902">
        <v>56.3</v>
      </c>
      <c r="CG110" s="903"/>
      <c r="CH110" s="903"/>
      <c r="CI110" s="903"/>
      <c r="CJ110" s="903"/>
      <c r="CK110" s="962" t="s">
        <v>416</v>
      </c>
      <c r="CL110" s="855"/>
      <c r="CM110" s="896" t="s">
        <v>417</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418</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419</v>
      </c>
      <c r="BA111" s="788"/>
      <c r="BB111" s="788"/>
      <c r="BC111" s="788"/>
      <c r="BD111" s="788"/>
      <c r="BE111" s="788"/>
      <c r="BF111" s="788"/>
      <c r="BG111" s="788"/>
      <c r="BH111" s="788"/>
      <c r="BI111" s="788"/>
      <c r="BJ111" s="788"/>
      <c r="BK111" s="788"/>
      <c r="BL111" s="788"/>
      <c r="BM111" s="788"/>
      <c r="BN111" s="788"/>
      <c r="BO111" s="788"/>
      <c r="BP111" s="789"/>
      <c r="BQ111" s="852">
        <v>128955</v>
      </c>
      <c r="BR111" s="853"/>
      <c r="BS111" s="853"/>
      <c r="BT111" s="853"/>
      <c r="BU111" s="853"/>
      <c r="BV111" s="853">
        <v>59205</v>
      </c>
      <c r="BW111" s="853"/>
      <c r="BX111" s="853"/>
      <c r="BY111" s="853"/>
      <c r="BZ111" s="853"/>
      <c r="CA111" s="853">
        <v>106371</v>
      </c>
      <c r="CB111" s="853"/>
      <c r="CC111" s="853"/>
      <c r="CD111" s="853"/>
      <c r="CE111" s="853"/>
      <c r="CF111" s="911">
        <v>0.2</v>
      </c>
      <c r="CG111" s="912"/>
      <c r="CH111" s="912"/>
      <c r="CI111" s="912"/>
      <c r="CJ111" s="912"/>
      <c r="CK111" s="963"/>
      <c r="CL111" s="857"/>
      <c r="CM111" s="851" t="s">
        <v>420</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421</v>
      </c>
      <c r="B112" s="949"/>
      <c r="C112" s="788" t="s">
        <v>422</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423</v>
      </c>
      <c r="BA112" s="788"/>
      <c r="BB112" s="788"/>
      <c r="BC112" s="788"/>
      <c r="BD112" s="788"/>
      <c r="BE112" s="788"/>
      <c r="BF112" s="788"/>
      <c r="BG112" s="788"/>
      <c r="BH112" s="788"/>
      <c r="BI112" s="788"/>
      <c r="BJ112" s="788"/>
      <c r="BK112" s="788"/>
      <c r="BL112" s="788"/>
      <c r="BM112" s="788"/>
      <c r="BN112" s="788"/>
      <c r="BO112" s="788"/>
      <c r="BP112" s="789"/>
      <c r="BQ112" s="852">
        <v>14319522</v>
      </c>
      <c r="BR112" s="853"/>
      <c r="BS112" s="853"/>
      <c r="BT112" s="853"/>
      <c r="BU112" s="853"/>
      <c r="BV112" s="853">
        <v>12639846</v>
      </c>
      <c r="BW112" s="853"/>
      <c r="BX112" s="853"/>
      <c r="BY112" s="853"/>
      <c r="BZ112" s="853"/>
      <c r="CA112" s="853">
        <v>10806965</v>
      </c>
      <c r="CB112" s="853"/>
      <c r="CC112" s="853"/>
      <c r="CD112" s="853"/>
      <c r="CE112" s="853"/>
      <c r="CF112" s="911">
        <v>16.3</v>
      </c>
      <c r="CG112" s="912"/>
      <c r="CH112" s="912"/>
      <c r="CI112" s="912"/>
      <c r="CJ112" s="912"/>
      <c r="CK112" s="963"/>
      <c r="CL112" s="857"/>
      <c r="CM112" s="851" t="s">
        <v>424</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425</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1704176</v>
      </c>
      <c r="AB113" s="955"/>
      <c r="AC113" s="955"/>
      <c r="AD113" s="955"/>
      <c r="AE113" s="956"/>
      <c r="AF113" s="957">
        <v>1631551</v>
      </c>
      <c r="AG113" s="955"/>
      <c r="AH113" s="955"/>
      <c r="AI113" s="955"/>
      <c r="AJ113" s="956"/>
      <c r="AK113" s="957">
        <v>1184603</v>
      </c>
      <c r="AL113" s="955"/>
      <c r="AM113" s="955"/>
      <c r="AN113" s="955"/>
      <c r="AO113" s="956"/>
      <c r="AP113" s="958">
        <v>1.8</v>
      </c>
      <c r="AQ113" s="959"/>
      <c r="AR113" s="959"/>
      <c r="AS113" s="959"/>
      <c r="AT113" s="960"/>
      <c r="AU113" s="968"/>
      <c r="AV113" s="969"/>
      <c r="AW113" s="969"/>
      <c r="AX113" s="969"/>
      <c r="AY113" s="969"/>
      <c r="AZ113" s="851" t="s">
        <v>426</v>
      </c>
      <c r="BA113" s="788"/>
      <c r="BB113" s="788"/>
      <c r="BC113" s="788"/>
      <c r="BD113" s="788"/>
      <c r="BE113" s="788"/>
      <c r="BF113" s="788"/>
      <c r="BG113" s="788"/>
      <c r="BH113" s="788"/>
      <c r="BI113" s="788"/>
      <c r="BJ113" s="788"/>
      <c r="BK113" s="788"/>
      <c r="BL113" s="788"/>
      <c r="BM113" s="788"/>
      <c r="BN113" s="788"/>
      <c r="BO113" s="788"/>
      <c r="BP113" s="789"/>
      <c r="BQ113" s="852" t="s">
        <v>122</v>
      </c>
      <c r="BR113" s="853"/>
      <c r="BS113" s="853"/>
      <c r="BT113" s="853"/>
      <c r="BU113" s="853"/>
      <c r="BV113" s="853" t="s">
        <v>122</v>
      </c>
      <c r="BW113" s="853"/>
      <c r="BX113" s="853"/>
      <c r="BY113" s="853"/>
      <c r="BZ113" s="853"/>
      <c r="CA113" s="853" t="s">
        <v>122</v>
      </c>
      <c r="CB113" s="853"/>
      <c r="CC113" s="853"/>
      <c r="CD113" s="853"/>
      <c r="CE113" s="853"/>
      <c r="CF113" s="911" t="s">
        <v>122</v>
      </c>
      <c r="CG113" s="912"/>
      <c r="CH113" s="912"/>
      <c r="CI113" s="912"/>
      <c r="CJ113" s="912"/>
      <c r="CK113" s="963"/>
      <c r="CL113" s="857"/>
      <c r="CM113" s="851" t="s">
        <v>427</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428</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122</v>
      </c>
      <c r="AB114" s="816"/>
      <c r="AC114" s="816"/>
      <c r="AD114" s="816"/>
      <c r="AE114" s="817"/>
      <c r="AF114" s="818" t="s">
        <v>122</v>
      </c>
      <c r="AG114" s="816"/>
      <c r="AH114" s="816"/>
      <c r="AI114" s="816"/>
      <c r="AJ114" s="817"/>
      <c r="AK114" s="818" t="s">
        <v>122</v>
      </c>
      <c r="AL114" s="816"/>
      <c r="AM114" s="816"/>
      <c r="AN114" s="816"/>
      <c r="AO114" s="817"/>
      <c r="AP114" s="860" t="s">
        <v>122</v>
      </c>
      <c r="AQ114" s="861"/>
      <c r="AR114" s="861"/>
      <c r="AS114" s="861"/>
      <c r="AT114" s="862"/>
      <c r="AU114" s="968"/>
      <c r="AV114" s="969"/>
      <c r="AW114" s="969"/>
      <c r="AX114" s="969"/>
      <c r="AY114" s="969"/>
      <c r="AZ114" s="851" t="s">
        <v>429</v>
      </c>
      <c r="BA114" s="788"/>
      <c r="BB114" s="788"/>
      <c r="BC114" s="788"/>
      <c r="BD114" s="788"/>
      <c r="BE114" s="788"/>
      <c r="BF114" s="788"/>
      <c r="BG114" s="788"/>
      <c r="BH114" s="788"/>
      <c r="BI114" s="788"/>
      <c r="BJ114" s="788"/>
      <c r="BK114" s="788"/>
      <c r="BL114" s="788"/>
      <c r="BM114" s="788"/>
      <c r="BN114" s="788"/>
      <c r="BO114" s="788"/>
      <c r="BP114" s="789"/>
      <c r="BQ114" s="852">
        <v>9733258</v>
      </c>
      <c r="BR114" s="853"/>
      <c r="BS114" s="853"/>
      <c r="BT114" s="853"/>
      <c r="BU114" s="853"/>
      <c r="BV114" s="853">
        <v>9403049</v>
      </c>
      <c r="BW114" s="853"/>
      <c r="BX114" s="853"/>
      <c r="BY114" s="853"/>
      <c r="BZ114" s="853"/>
      <c r="CA114" s="853">
        <v>10093552</v>
      </c>
      <c r="CB114" s="853"/>
      <c r="CC114" s="853"/>
      <c r="CD114" s="853"/>
      <c r="CE114" s="853"/>
      <c r="CF114" s="911">
        <v>15.2</v>
      </c>
      <c r="CG114" s="912"/>
      <c r="CH114" s="912"/>
      <c r="CI114" s="912"/>
      <c r="CJ114" s="912"/>
      <c r="CK114" s="963"/>
      <c r="CL114" s="857"/>
      <c r="CM114" s="851" t="s">
        <v>430</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431</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99219</v>
      </c>
      <c r="AB115" s="955"/>
      <c r="AC115" s="955"/>
      <c r="AD115" s="955"/>
      <c r="AE115" s="956"/>
      <c r="AF115" s="957">
        <v>367944</v>
      </c>
      <c r="AG115" s="955"/>
      <c r="AH115" s="955"/>
      <c r="AI115" s="955"/>
      <c r="AJ115" s="956"/>
      <c r="AK115" s="957">
        <v>1218715</v>
      </c>
      <c r="AL115" s="955"/>
      <c r="AM115" s="955"/>
      <c r="AN115" s="955"/>
      <c r="AO115" s="956"/>
      <c r="AP115" s="958">
        <v>1.8</v>
      </c>
      <c r="AQ115" s="959"/>
      <c r="AR115" s="959"/>
      <c r="AS115" s="959"/>
      <c r="AT115" s="960"/>
      <c r="AU115" s="968"/>
      <c r="AV115" s="969"/>
      <c r="AW115" s="969"/>
      <c r="AX115" s="969"/>
      <c r="AY115" s="969"/>
      <c r="AZ115" s="851" t="s">
        <v>432</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433</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v>127217</v>
      </c>
      <c r="DH115" s="816"/>
      <c r="DI115" s="816"/>
      <c r="DJ115" s="816"/>
      <c r="DK115" s="817"/>
      <c r="DL115" s="818">
        <v>59205</v>
      </c>
      <c r="DM115" s="816"/>
      <c r="DN115" s="816"/>
      <c r="DO115" s="816"/>
      <c r="DP115" s="817"/>
      <c r="DQ115" s="818">
        <v>106371</v>
      </c>
      <c r="DR115" s="816"/>
      <c r="DS115" s="816"/>
      <c r="DT115" s="816"/>
      <c r="DU115" s="817"/>
      <c r="DV115" s="860">
        <v>0.2</v>
      </c>
      <c r="DW115" s="861"/>
      <c r="DX115" s="861"/>
      <c r="DY115" s="861"/>
      <c r="DZ115" s="862"/>
    </row>
    <row r="116" spans="1:130" s="230" customFormat="1" ht="26.25" customHeight="1" x14ac:dyDescent="0.15">
      <c r="A116" s="952"/>
      <c r="B116" s="953"/>
      <c r="C116" s="875" t="s">
        <v>434</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435</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436</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437</v>
      </c>
      <c r="Z117" s="933"/>
      <c r="AA117" s="938">
        <v>9874504</v>
      </c>
      <c r="AB117" s="939"/>
      <c r="AC117" s="939"/>
      <c r="AD117" s="939"/>
      <c r="AE117" s="940"/>
      <c r="AF117" s="941">
        <v>10155786</v>
      </c>
      <c r="AG117" s="939"/>
      <c r="AH117" s="939"/>
      <c r="AI117" s="939"/>
      <c r="AJ117" s="940"/>
      <c r="AK117" s="941">
        <v>10196536</v>
      </c>
      <c r="AL117" s="939"/>
      <c r="AM117" s="939"/>
      <c r="AN117" s="939"/>
      <c r="AO117" s="940"/>
      <c r="AP117" s="942"/>
      <c r="AQ117" s="943"/>
      <c r="AR117" s="943"/>
      <c r="AS117" s="943"/>
      <c r="AT117" s="944"/>
      <c r="AU117" s="968"/>
      <c r="AV117" s="969"/>
      <c r="AW117" s="969"/>
      <c r="AX117" s="969"/>
      <c r="AY117" s="969"/>
      <c r="AZ117" s="899" t="s">
        <v>438</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439</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413</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410</v>
      </c>
      <c r="AB118" s="932"/>
      <c r="AC118" s="932"/>
      <c r="AD118" s="932"/>
      <c r="AE118" s="933"/>
      <c r="AF118" s="934" t="s">
        <v>411</v>
      </c>
      <c r="AG118" s="932"/>
      <c r="AH118" s="932"/>
      <c r="AI118" s="932"/>
      <c r="AJ118" s="933"/>
      <c r="AK118" s="934" t="s">
        <v>294</v>
      </c>
      <c r="AL118" s="932"/>
      <c r="AM118" s="932"/>
      <c r="AN118" s="932"/>
      <c r="AO118" s="933"/>
      <c r="AP118" s="935" t="s">
        <v>412</v>
      </c>
      <c r="AQ118" s="936"/>
      <c r="AR118" s="936"/>
      <c r="AS118" s="936"/>
      <c r="AT118" s="937"/>
      <c r="AU118" s="968"/>
      <c r="AV118" s="969"/>
      <c r="AW118" s="969"/>
      <c r="AX118" s="969"/>
      <c r="AY118" s="969"/>
      <c r="AZ118" s="874" t="s">
        <v>440</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441</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416</v>
      </c>
      <c r="B119" s="855"/>
      <c r="C119" s="896" t="s">
        <v>417</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v>67632</v>
      </c>
      <c r="AB119" s="925"/>
      <c r="AC119" s="925"/>
      <c r="AD119" s="925"/>
      <c r="AE119" s="926"/>
      <c r="AF119" s="927">
        <v>361597</v>
      </c>
      <c r="AG119" s="925"/>
      <c r="AH119" s="925"/>
      <c r="AI119" s="925"/>
      <c r="AJ119" s="926"/>
      <c r="AK119" s="927">
        <v>507109</v>
      </c>
      <c r="AL119" s="925"/>
      <c r="AM119" s="925"/>
      <c r="AN119" s="925"/>
      <c r="AO119" s="926"/>
      <c r="AP119" s="928">
        <v>0.8</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442</v>
      </c>
      <c r="BP119" s="914"/>
      <c r="BQ119" s="915">
        <v>70166978</v>
      </c>
      <c r="BR119" s="881"/>
      <c r="BS119" s="881"/>
      <c r="BT119" s="881"/>
      <c r="BU119" s="881"/>
      <c r="BV119" s="881">
        <v>64321563</v>
      </c>
      <c r="BW119" s="881"/>
      <c r="BX119" s="881"/>
      <c r="BY119" s="881"/>
      <c r="BZ119" s="881"/>
      <c r="CA119" s="881">
        <v>58261361</v>
      </c>
      <c r="CB119" s="881"/>
      <c r="CC119" s="881"/>
      <c r="CD119" s="881"/>
      <c r="CE119" s="881"/>
      <c r="CF119" s="784"/>
      <c r="CG119" s="785"/>
      <c r="CH119" s="785"/>
      <c r="CI119" s="785"/>
      <c r="CJ119" s="870"/>
      <c r="CK119" s="964"/>
      <c r="CL119" s="859"/>
      <c r="CM119" s="874" t="s">
        <v>443</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v>1738</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420</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444</v>
      </c>
      <c r="AV120" s="917"/>
      <c r="AW120" s="917"/>
      <c r="AX120" s="917"/>
      <c r="AY120" s="918"/>
      <c r="AZ120" s="896" t="s">
        <v>445</v>
      </c>
      <c r="BA120" s="844"/>
      <c r="BB120" s="844"/>
      <c r="BC120" s="844"/>
      <c r="BD120" s="844"/>
      <c r="BE120" s="844"/>
      <c r="BF120" s="844"/>
      <c r="BG120" s="844"/>
      <c r="BH120" s="844"/>
      <c r="BI120" s="844"/>
      <c r="BJ120" s="844"/>
      <c r="BK120" s="844"/>
      <c r="BL120" s="844"/>
      <c r="BM120" s="844"/>
      <c r="BN120" s="844"/>
      <c r="BO120" s="844"/>
      <c r="BP120" s="845"/>
      <c r="BQ120" s="897">
        <v>41707231</v>
      </c>
      <c r="BR120" s="878"/>
      <c r="BS120" s="878"/>
      <c r="BT120" s="878"/>
      <c r="BU120" s="878"/>
      <c r="BV120" s="878">
        <v>45373326</v>
      </c>
      <c r="BW120" s="878"/>
      <c r="BX120" s="878"/>
      <c r="BY120" s="878"/>
      <c r="BZ120" s="878"/>
      <c r="CA120" s="878">
        <v>47633276</v>
      </c>
      <c r="CB120" s="878"/>
      <c r="CC120" s="878"/>
      <c r="CD120" s="878"/>
      <c r="CE120" s="878"/>
      <c r="CF120" s="902">
        <v>71.900000000000006</v>
      </c>
      <c r="CG120" s="903"/>
      <c r="CH120" s="903"/>
      <c r="CI120" s="903"/>
      <c r="CJ120" s="903"/>
      <c r="CK120" s="904" t="s">
        <v>446</v>
      </c>
      <c r="CL120" s="888"/>
      <c r="CM120" s="888"/>
      <c r="CN120" s="888"/>
      <c r="CO120" s="889"/>
      <c r="CP120" s="908" t="s">
        <v>392</v>
      </c>
      <c r="CQ120" s="909"/>
      <c r="CR120" s="909"/>
      <c r="CS120" s="909"/>
      <c r="CT120" s="909"/>
      <c r="CU120" s="909"/>
      <c r="CV120" s="909"/>
      <c r="CW120" s="909"/>
      <c r="CX120" s="909"/>
      <c r="CY120" s="909"/>
      <c r="CZ120" s="909"/>
      <c r="DA120" s="909"/>
      <c r="DB120" s="909"/>
      <c r="DC120" s="909"/>
      <c r="DD120" s="909"/>
      <c r="DE120" s="909"/>
      <c r="DF120" s="910"/>
      <c r="DG120" s="897">
        <v>14268224</v>
      </c>
      <c r="DH120" s="878"/>
      <c r="DI120" s="878"/>
      <c r="DJ120" s="878"/>
      <c r="DK120" s="878"/>
      <c r="DL120" s="878">
        <v>12596347</v>
      </c>
      <c r="DM120" s="878"/>
      <c r="DN120" s="878"/>
      <c r="DO120" s="878"/>
      <c r="DP120" s="878"/>
      <c r="DQ120" s="878">
        <v>10761750</v>
      </c>
      <c r="DR120" s="878"/>
      <c r="DS120" s="878"/>
      <c r="DT120" s="878"/>
      <c r="DU120" s="878"/>
      <c r="DV120" s="879">
        <v>16.2</v>
      </c>
      <c r="DW120" s="879"/>
      <c r="DX120" s="879"/>
      <c r="DY120" s="879"/>
      <c r="DZ120" s="880"/>
    </row>
    <row r="121" spans="1:130" s="230" customFormat="1" ht="26.25" customHeight="1" x14ac:dyDescent="0.15">
      <c r="A121" s="856"/>
      <c r="B121" s="857"/>
      <c r="C121" s="899" t="s">
        <v>447</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448</v>
      </c>
      <c r="BA121" s="788"/>
      <c r="BB121" s="788"/>
      <c r="BC121" s="788"/>
      <c r="BD121" s="788"/>
      <c r="BE121" s="788"/>
      <c r="BF121" s="788"/>
      <c r="BG121" s="788"/>
      <c r="BH121" s="788"/>
      <c r="BI121" s="788"/>
      <c r="BJ121" s="788"/>
      <c r="BK121" s="788"/>
      <c r="BL121" s="788"/>
      <c r="BM121" s="788"/>
      <c r="BN121" s="788"/>
      <c r="BO121" s="788"/>
      <c r="BP121" s="789"/>
      <c r="BQ121" s="852">
        <v>22739618</v>
      </c>
      <c r="BR121" s="853"/>
      <c r="BS121" s="853"/>
      <c r="BT121" s="853"/>
      <c r="BU121" s="853"/>
      <c r="BV121" s="853">
        <v>20022522</v>
      </c>
      <c r="BW121" s="853"/>
      <c r="BX121" s="853"/>
      <c r="BY121" s="853"/>
      <c r="BZ121" s="853"/>
      <c r="CA121" s="853">
        <v>18098159</v>
      </c>
      <c r="CB121" s="853"/>
      <c r="CC121" s="853"/>
      <c r="CD121" s="853"/>
      <c r="CE121" s="853"/>
      <c r="CF121" s="911">
        <v>27.3</v>
      </c>
      <c r="CG121" s="912"/>
      <c r="CH121" s="912"/>
      <c r="CI121" s="912"/>
      <c r="CJ121" s="912"/>
      <c r="CK121" s="905"/>
      <c r="CL121" s="891"/>
      <c r="CM121" s="891"/>
      <c r="CN121" s="891"/>
      <c r="CO121" s="892"/>
      <c r="CP121" s="871" t="s">
        <v>395</v>
      </c>
      <c r="CQ121" s="872"/>
      <c r="CR121" s="872"/>
      <c r="CS121" s="872"/>
      <c r="CT121" s="872"/>
      <c r="CU121" s="872"/>
      <c r="CV121" s="872"/>
      <c r="CW121" s="872"/>
      <c r="CX121" s="872"/>
      <c r="CY121" s="872"/>
      <c r="CZ121" s="872"/>
      <c r="DA121" s="872"/>
      <c r="DB121" s="872"/>
      <c r="DC121" s="872"/>
      <c r="DD121" s="872"/>
      <c r="DE121" s="872"/>
      <c r="DF121" s="873"/>
      <c r="DG121" s="852">
        <v>51298</v>
      </c>
      <c r="DH121" s="853"/>
      <c r="DI121" s="853"/>
      <c r="DJ121" s="853"/>
      <c r="DK121" s="853"/>
      <c r="DL121" s="853">
        <v>43499</v>
      </c>
      <c r="DM121" s="853"/>
      <c r="DN121" s="853"/>
      <c r="DO121" s="853"/>
      <c r="DP121" s="853"/>
      <c r="DQ121" s="853">
        <v>45215</v>
      </c>
      <c r="DR121" s="853"/>
      <c r="DS121" s="853"/>
      <c r="DT121" s="853"/>
      <c r="DU121" s="853"/>
      <c r="DV121" s="830">
        <v>0.1</v>
      </c>
      <c r="DW121" s="830"/>
      <c r="DX121" s="830"/>
      <c r="DY121" s="830"/>
      <c r="DZ121" s="831"/>
    </row>
    <row r="122" spans="1:130" s="230" customFormat="1" ht="26.25" customHeight="1" x14ac:dyDescent="0.15">
      <c r="A122" s="856"/>
      <c r="B122" s="857"/>
      <c r="C122" s="851" t="s">
        <v>430</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449</v>
      </c>
      <c r="BA122" s="875"/>
      <c r="BB122" s="875"/>
      <c r="BC122" s="875"/>
      <c r="BD122" s="875"/>
      <c r="BE122" s="875"/>
      <c r="BF122" s="875"/>
      <c r="BG122" s="875"/>
      <c r="BH122" s="875"/>
      <c r="BI122" s="875"/>
      <c r="BJ122" s="875"/>
      <c r="BK122" s="875"/>
      <c r="BL122" s="875"/>
      <c r="BM122" s="875"/>
      <c r="BN122" s="875"/>
      <c r="BO122" s="875"/>
      <c r="BP122" s="876"/>
      <c r="BQ122" s="915">
        <v>96026560</v>
      </c>
      <c r="BR122" s="881"/>
      <c r="BS122" s="881"/>
      <c r="BT122" s="881"/>
      <c r="BU122" s="881"/>
      <c r="BV122" s="881">
        <v>93169662</v>
      </c>
      <c r="BW122" s="881"/>
      <c r="BX122" s="881"/>
      <c r="BY122" s="881"/>
      <c r="BZ122" s="881"/>
      <c r="CA122" s="881">
        <v>88425237</v>
      </c>
      <c r="CB122" s="881"/>
      <c r="CC122" s="881"/>
      <c r="CD122" s="881"/>
      <c r="CE122" s="881"/>
      <c r="CF122" s="882">
        <v>133.5</v>
      </c>
      <c r="CG122" s="883"/>
      <c r="CH122" s="883"/>
      <c r="CI122" s="883"/>
      <c r="CJ122" s="883"/>
      <c r="CK122" s="905"/>
      <c r="CL122" s="891"/>
      <c r="CM122" s="891"/>
      <c r="CN122" s="891"/>
      <c r="CO122" s="892"/>
      <c r="CP122" s="871" t="s">
        <v>390</v>
      </c>
      <c r="CQ122" s="872"/>
      <c r="CR122" s="872"/>
      <c r="CS122" s="872"/>
      <c r="CT122" s="872"/>
      <c r="CU122" s="872"/>
      <c r="CV122" s="872"/>
      <c r="CW122" s="872"/>
      <c r="CX122" s="872"/>
      <c r="CY122" s="872"/>
      <c r="CZ122" s="872"/>
      <c r="DA122" s="872"/>
      <c r="DB122" s="872"/>
      <c r="DC122" s="872"/>
      <c r="DD122" s="872"/>
      <c r="DE122" s="872"/>
      <c r="DF122" s="873"/>
      <c r="DG122" s="852" t="s">
        <v>122</v>
      </c>
      <c r="DH122" s="853"/>
      <c r="DI122" s="853"/>
      <c r="DJ122" s="853"/>
      <c r="DK122" s="853"/>
      <c r="DL122" s="853" t="s">
        <v>122</v>
      </c>
      <c r="DM122" s="853"/>
      <c r="DN122" s="853"/>
      <c r="DO122" s="853"/>
      <c r="DP122" s="853"/>
      <c r="DQ122" s="853" t="s">
        <v>122</v>
      </c>
      <c r="DR122" s="853"/>
      <c r="DS122" s="853"/>
      <c r="DT122" s="853"/>
      <c r="DU122" s="853"/>
      <c r="DV122" s="830" t="s">
        <v>122</v>
      </c>
      <c r="DW122" s="830"/>
      <c r="DX122" s="830"/>
      <c r="DY122" s="830"/>
      <c r="DZ122" s="831"/>
    </row>
    <row r="123" spans="1:130" s="230" customFormat="1" ht="26.25" customHeight="1" x14ac:dyDescent="0.15">
      <c r="A123" s="856"/>
      <c r="B123" s="857"/>
      <c r="C123" s="851" t="s">
        <v>436</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450</v>
      </c>
      <c r="BP123" s="914"/>
      <c r="BQ123" s="868">
        <v>160473409</v>
      </c>
      <c r="BR123" s="869"/>
      <c r="BS123" s="869"/>
      <c r="BT123" s="869"/>
      <c r="BU123" s="869"/>
      <c r="BV123" s="869">
        <v>158565510</v>
      </c>
      <c r="BW123" s="869"/>
      <c r="BX123" s="869"/>
      <c r="BY123" s="869"/>
      <c r="BZ123" s="869"/>
      <c r="CA123" s="869">
        <v>154156672</v>
      </c>
      <c r="CB123" s="869"/>
      <c r="CC123" s="869"/>
      <c r="CD123" s="869"/>
      <c r="CE123" s="869"/>
      <c r="CF123" s="784"/>
      <c r="CG123" s="785"/>
      <c r="CH123" s="785"/>
      <c r="CI123" s="785"/>
      <c r="CJ123" s="870"/>
      <c r="CK123" s="905"/>
      <c r="CL123" s="891"/>
      <c r="CM123" s="891"/>
      <c r="CN123" s="891"/>
      <c r="CO123" s="892"/>
      <c r="CP123" s="871" t="s">
        <v>391</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
      <c r="A124" s="856"/>
      <c r="B124" s="857"/>
      <c r="C124" s="851" t="s">
        <v>439</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451</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122</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452</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441</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453</v>
      </c>
      <c r="CL125" s="888"/>
      <c r="CM125" s="888"/>
      <c r="CN125" s="888"/>
      <c r="CO125" s="889"/>
      <c r="CP125" s="896" t="s">
        <v>454</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443</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31504</v>
      </c>
      <c r="AB126" s="816"/>
      <c r="AC126" s="816"/>
      <c r="AD126" s="816"/>
      <c r="AE126" s="817"/>
      <c r="AF126" s="818">
        <v>6347</v>
      </c>
      <c r="AG126" s="816"/>
      <c r="AH126" s="816"/>
      <c r="AI126" s="816"/>
      <c r="AJ126" s="817"/>
      <c r="AK126" s="818">
        <v>711606</v>
      </c>
      <c r="AL126" s="816"/>
      <c r="AM126" s="816"/>
      <c r="AN126" s="816"/>
      <c r="AO126" s="817"/>
      <c r="AP126" s="860">
        <v>1.1000000000000001</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455</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456</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v>83</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457</v>
      </c>
      <c r="AY127" s="848"/>
      <c r="AZ127" s="848"/>
      <c r="BA127" s="848"/>
      <c r="BB127" s="848"/>
      <c r="BC127" s="848"/>
      <c r="BD127" s="848"/>
      <c r="BE127" s="849"/>
      <c r="BF127" s="847" t="s">
        <v>458</v>
      </c>
      <c r="BG127" s="848"/>
      <c r="BH127" s="848"/>
      <c r="BI127" s="848"/>
      <c r="BJ127" s="848"/>
      <c r="BK127" s="848"/>
      <c r="BL127" s="849"/>
      <c r="BM127" s="847" t="s">
        <v>459</v>
      </c>
      <c r="BN127" s="848"/>
      <c r="BO127" s="848"/>
      <c r="BP127" s="848"/>
      <c r="BQ127" s="848"/>
      <c r="BR127" s="848"/>
      <c r="BS127" s="849"/>
      <c r="BT127" s="847" t="s">
        <v>460</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461</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462</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463</v>
      </c>
      <c r="X128" s="834"/>
      <c r="Y128" s="834"/>
      <c r="Z128" s="835"/>
      <c r="AA128" s="836">
        <v>3553208</v>
      </c>
      <c r="AB128" s="837"/>
      <c r="AC128" s="837"/>
      <c r="AD128" s="837"/>
      <c r="AE128" s="838"/>
      <c r="AF128" s="839">
        <v>3531675</v>
      </c>
      <c r="AG128" s="837"/>
      <c r="AH128" s="837"/>
      <c r="AI128" s="837"/>
      <c r="AJ128" s="838"/>
      <c r="AK128" s="839">
        <v>3863013</v>
      </c>
      <c r="AL128" s="837"/>
      <c r="AM128" s="837"/>
      <c r="AN128" s="837"/>
      <c r="AO128" s="838"/>
      <c r="AP128" s="840"/>
      <c r="AQ128" s="841"/>
      <c r="AR128" s="841"/>
      <c r="AS128" s="841"/>
      <c r="AT128" s="842"/>
      <c r="AU128" s="232"/>
      <c r="AV128" s="232"/>
      <c r="AW128" s="232"/>
      <c r="AX128" s="843" t="s">
        <v>464</v>
      </c>
      <c r="AY128" s="844"/>
      <c r="AZ128" s="844"/>
      <c r="BA128" s="844"/>
      <c r="BB128" s="844"/>
      <c r="BC128" s="844"/>
      <c r="BD128" s="844"/>
      <c r="BE128" s="845"/>
      <c r="BF128" s="822" t="s">
        <v>122</v>
      </c>
      <c r="BG128" s="823"/>
      <c r="BH128" s="823"/>
      <c r="BI128" s="823"/>
      <c r="BJ128" s="823"/>
      <c r="BK128" s="823"/>
      <c r="BL128" s="846"/>
      <c r="BM128" s="822">
        <v>11.25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465</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466</v>
      </c>
      <c r="X129" s="813"/>
      <c r="Y129" s="813"/>
      <c r="Z129" s="814"/>
      <c r="AA129" s="815">
        <v>74318409</v>
      </c>
      <c r="AB129" s="816"/>
      <c r="AC129" s="816"/>
      <c r="AD129" s="816"/>
      <c r="AE129" s="817"/>
      <c r="AF129" s="818">
        <v>72963586</v>
      </c>
      <c r="AG129" s="816"/>
      <c r="AH129" s="816"/>
      <c r="AI129" s="816"/>
      <c r="AJ129" s="817"/>
      <c r="AK129" s="818">
        <v>74044834</v>
      </c>
      <c r="AL129" s="816"/>
      <c r="AM129" s="816"/>
      <c r="AN129" s="816"/>
      <c r="AO129" s="817"/>
      <c r="AP129" s="819"/>
      <c r="AQ129" s="820"/>
      <c r="AR129" s="820"/>
      <c r="AS129" s="820"/>
      <c r="AT129" s="821"/>
      <c r="AU129" s="233"/>
      <c r="AV129" s="233"/>
      <c r="AW129" s="233"/>
      <c r="AX129" s="787" t="s">
        <v>467</v>
      </c>
      <c r="AY129" s="788"/>
      <c r="AZ129" s="788"/>
      <c r="BA129" s="788"/>
      <c r="BB129" s="788"/>
      <c r="BC129" s="788"/>
      <c r="BD129" s="788"/>
      <c r="BE129" s="789"/>
      <c r="BF129" s="806" t="s">
        <v>122</v>
      </c>
      <c r="BG129" s="807"/>
      <c r="BH129" s="807"/>
      <c r="BI129" s="807"/>
      <c r="BJ129" s="807"/>
      <c r="BK129" s="807"/>
      <c r="BL129" s="808"/>
      <c r="BM129" s="806">
        <v>16.25</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468</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469</v>
      </c>
      <c r="X130" s="813"/>
      <c r="Y130" s="813"/>
      <c r="Z130" s="814"/>
      <c r="AA130" s="815">
        <v>7801892</v>
      </c>
      <c r="AB130" s="816"/>
      <c r="AC130" s="816"/>
      <c r="AD130" s="816"/>
      <c r="AE130" s="817"/>
      <c r="AF130" s="818">
        <v>8029547</v>
      </c>
      <c r="AG130" s="816"/>
      <c r="AH130" s="816"/>
      <c r="AI130" s="816"/>
      <c r="AJ130" s="817"/>
      <c r="AK130" s="818">
        <v>7818637</v>
      </c>
      <c r="AL130" s="816"/>
      <c r="AM130" s="816"/>
      <c r="AN130" s="816"/>
      <c r="AO130" s="817"/>
      <c r="AP130" s="819"/>
      <c r="AQ130" s="820"/>
      <c r="AR130" s="820"/>
      <c r="AS130" s="820"/>
      <c r="AT130" s="821"/>
      <c r="AU130" s="233"/>
      <c r="AV130" s="233"/>
      <c r="AW130" s="233"/>
      <c r="AX130" s="787" t="s">
        <v>470</v>
      </c>
      <c r="AY130" s="788"/>
      <c r="AZ130" s="788"/>
      <c r="BA130" s="788"/>
      <c r="BB130" s="788"/>
      <c r="BC130" s="788"/>
      <c r="BD130" s="788"/>
      <c r="BE130" s="789"/>
      <c r="BF130" s="790">
        <v>-2.2000000000000002</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471</v>
      </c>
      <c r="X131" s="797"/>
      <c r="Y131" s="797"/>
      <c r="Z131" s="798"/>
      <c r="AA131" s="799">
        <v>66516517</v>
      </c>
      <c r="AB131" s="800"/>
      <c r="AC131" s="800"/>
      <c r="AD131" s="800"/>
      <c r="AE131" s="801"/>
      <c r="AF131" s="802">
        <v>64934039</v>
      </c>
      <c r="AG131" s="800"/>
      <c r="AH131" s="800"/>
      <c r="AI131" s="800"/>
      <c r="AJ131" s="801"/>
      <c r="AK131" s="802">
        <v>66226197</v>
      </c>
      <c r="AL131" s="800"/>
      <c r="AM131" s="800"/>
      <c r="AN131" s="800"/>
      <c r="AO131" s="801"/>
      <c r="AP131" s="803"/>
      <c r="AQ131" s="804"/>
      <c r="AR131" s="804"/>
      <c r="AS131" s="804"/>
      <c r="AT131" s="805"/>
      <c r="AU131" s="233"/>
      <c r="AV131" s="233"/>
      <c r="AW131" s="233"/>
      <c r="AX131" s="765" t="s">
        <v>472</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473</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474</v>
      </c>
      <c r="W132" s="778"/>
      <c r="X132" s="778"/>
      <c r="Y132" s="778"/>
      <c r="Z132" s="779"/>
      <c r="AA132" s="780">
        <v>-2.2259072899999999</v>
      </c>
      <c r="AB132" s="781"/>
      <c r="AC132" s="781"/>
      <c r="AD132" s="781"/>
      <c r="AE132" s="782"/>
      <c r="AF132" s="783">
        <v>-2.16440564</v>
      </c>
      <c r="AG132" s="781"/>
      <c r="AH132" s="781"/>
      <c r="AI132" s="781"/>
      <c r="AJ132" s="782"/>
      <c r="AK132" s="783">
        <v>-2.2424872100000002</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475</v>
      </c>
      <c r="W133" s="757"/>
      <c r="X133" s="757"/>
      <c r="Y133" s="757"/>
      <c r="Z133" s="758"/>
      <c r="AA133" s="759">
        <v>-0.8</v>
      </c>
      <c r="AB133" s="760"/>
      <c r="AC133" s="760"/>
      <c r="AD133" s="760"/>
      <c r="AE133" s="761"/>
      <c r="AF133" s="759">
        <v>-1.3</v>
      </c>
      <c r="AG133" s="760"/>
      <c r="AH133" s="760"/>
      <c r="AI133" s="760"/>
      <c r="AJ133" s="761"/>
      <c r="AK133" s="759">
        <v>-2.2000000000000002</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0HZ88P87FCi/DCtyIglPN1X+iKftbj9K4v+Hvdz0+fv93UedGFcbKDVgcNSYV9/Y206E94H5kH6bx+6Y7HvLgw==" saltValue="+I0zArys5D9ZeQJwnPvXE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8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SjV5ONB9haTvPekSO1ErE75zHnfxTi576hBPiIMZG2lWPIpPpzRaN8V+w23z4BiZ2OrK+zG/BRCRs7b21+4ZeA==" saltValue="GTOuYIAuNz/WRNVpnEqglQ=="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Gqn8PAvEN9TInpoiFdYQARl2vy4aMFv8P5rA1EDhudV2VHK/Iw1TVIlovVM+YWqk8vFXUQMwEEeW9dW/bdQeA==" saltValue="NME+0TWgESe80QgSQRI0zA=="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7" t="s">
        <v>479</v>
      </c>
      <c r="AP7" s="272"/>
      <c r="AQ7" s="273" t="s">
        <v>480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8"/>
      <c r="AP8" s="278" t="s">
        <v>481</v>
      </c>
      <c r="AQ8" s="279" t="s">
        <v>482</v>
      </c>
      <c r="AR8" s="280" t="s">
        <v>483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9" t="s">
        <v>484</v>
      </c>
      <c r="AL9" s="1170"/>
      <c r="AM9" s="1170"/>
      <c r="AN9" s="1171"/>
      <c r="AO9" s="281">
        <v>20734278</v>
      </c>
      <c r="AP9" s="281">
        <v>59758</v>
      </c>
      <c r="AQ9" s="282">
        <v>62936</v>
      </c>
      <c r="AR9" s="283">
        <v>-5</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9" t="s">
        <v>485</v>
      </c>
      <c r="AL10" s="1170"/>
      <c r="AM10" s="1170"/>
      <c r="AN10" s="1171"/>
      <c r="AO10" s="284">
        <v>11438</v>
      </c>
      <c r="AP10" s="284">
        <v>33</v>
      </c>
      <c r="AQ10" s="285">
        <v>1734</v>
      </c>
      <c r="AR10" s="286">
        <v>-98.1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9" t="s">
        <v>486</v>
      </c>
      <c r="AL11" s="1170"/>
      <c r="AM11" s="1170"/>
      <c r="AN11" s="1171"/>
      <c r="AO11" s="284">
        <v>195110</v>
      </c>
      <c r="AP11" s="284">
        <v>562</v>
      </c>
      <c r="AQ11" s="285">
        <v>694</v>
      </c>
      <c r="AR11" s="286">
        <v>-19</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9" t="s">
        <v>487</v>
      </c>
      <c r="AL12" s="1170"/>
      <c r="AM12" s="1170"/>
      <c r="AN12" s="1171"/>
      <c r="AO12" s="284" t="s">
        <v>488</v>
      </c>
      <c r="AP12" s="284" t="s">
        <v>488</v>
      </c>
      <c r="AQ12" s="285">
        <v>24</v>
      </c>
      <c r="AR12" s="286" t="s">
        <v>488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9" t="s">
        <v>489</v>
      </c>
      <c r="AL13" s="1170"/>
      <c r="AM13" s="1170"/>
      <c r="AN13" s="1171"/>
      <c r="AO13" s="284">
        <v>659717</v>
      </c>
      <c r="AP13" s="284">
        <v>1901</v>
      </c>
      <c r="AQ13" s="285">
        <v>1996</v>
      </c>
      <c r="AR13" s="286">
        <v>-4.8</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9" t="s">
        <v>490</v>
      </c>
      <c r="AL14" s="1170"/>
      <c r="AM14" s="1170"/>
      <c r="AN14" s="1171"/>
      <c r="AO14" s="284">
        <v>239571</v>
      </c>
      <c r="AP14" s="284">
        <v>690</v>
      </c>
      <c r="AQ14" s="285">
        <v>1351</v>
      </c>
      <c r="AR14" s="286">
        <v>-48.9</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72" t="s">
        <v>491</v>
      </c>
      <c r="AL15" s="1173"/>
      <c r="AM15" s="1173"/>
      <c r="AN15" s="1174"/>
      <c r="AO15" s="284">
        <v>-318334</v>
      </c>
      <c r="AP15" s="284">
        <v>-917</v>
      </c>
      <c r="AQ15" s="285">
        <v>-1933</v>
      </c>
      <c r="AR15" s="286">
        <v>-52.6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72" t="s">
        <v>177</v>
      </c>
      <c r="AL16" s="1173"/>
      <c r="AM16" s="1173"/>
      <c r="AN16" s="1174"/>
      <c r="AO16" s="284">
        <v>21521780</v>
      </c>
      <c r="AP16" s="284">
        <v>62027</v>
      </c>
      <c r="AQ16" s="285">
        <v>66802</v>
      </c>
      <c r="AR16" s="286">
        <v>-7.1</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5" t="s">
        <v>496</v>
      </c>
      <c r="AL21" s="1176"/>
      <c r="AM21" s="1176"/>
      <c r="AN21" s="1177"/>
      <c r="AO21" s="297">
        <v>6</v>
      </c>
      <c r="AP21" s="298">
        <v>6.52</v>
      </c>
      <c r="AQ21" s="299">
        <v>-0.52</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5" t="s">
        <v>497</v>
      </c>
      <c r="AL22" s="1176"/>
      <c r="AM22" s="1176"/>
      <c r="AN22" s="1177"/>
      <c r="AO22" s="302">
        <v>97.3</v>
      </c>
      <c r="AP22" s="303">
        <v>99.2</v>
      </c>
      <c r="AQ22" s="304">
        <v>-1.9</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8" t="s">
        <v>498</v>
      </c>
      <c r="B26" s="1168"/>
      <c r="C26" s="1168"/>
      <c r="D26" s="1168"/>
      <c r="E26" s="1168"/>
      <c r="F26" s="1168"/>
      <c r="G26" s="1168"/>
      <c r="H26" s="1168"/>
      <c r="I26" s="1168"/>
      <c r="J26" s="1168"/>
      <c r="K26" s="1168"/>
      <c r="L26" s="1168"/>
      <c r="M26" s="1168"/>
      <c r="N26" s="1168"/>
      <c r="O26" s="1168"/>
      <c r="P26" s="1168"/>
      <c r="Q26" s="1168"/>
      <c r="R26" s="1168"/>
      <c r="S26" s="1168"/>
      <c r="T26" s="1168"/>
      <c r="U26" s="1168"/>
      <c r="V26" s="1168"/>
      <c r="W26" s="1168"/>
      <c r="X26" s="1168"/>
      <c r="Y26" s="1168"/>
      <c r="Z26" s="1168"/>
      <c r="AA26" s="1168"/>
      <c r="AB26" s="1168"/>
      <c r="AC26" s="1168"/>
      <c r="AD26" s="1168"/>
      <c r="AE26" s="1168"/>
      <c r="AF26" s="1168"/>
      <c r="AG26" s="1168"/>
      <c r="AH26" s="1168"/>
      <c r="AI26" s="1168"/>
      <c r="AJ26" s="1168"/>
      <c r="AK26" s="1168"/>
      <c r="AL26" s="1168"/>
      <c r="AM26" s="1168"/>
      <c r="AN26" s="1168"/>
      <c r="AO26" s="1168"/>
      <c r="AP26" s="1168"/>
      <c r="AQ26" s="1168"/>
      <c r="AR26" s="1168"/>
      <c r="AS26" s="1168"/>
      <c r="AT26" s="267"/>
    </row>
    <row r="27" spans="1:46" x14ac:dyDescent="0.15">
      <c r="A27" s="309"/>
      <c r="AO27" s="262"/>
      <c r="AP27" s="262"/>
      <c r="AQ27" s="262"/>
      <c r="AR27" s="262"/>
      <c r="AS27" s="262"/>
      <c r="AT27" s="262"/>
    </row>
    <row r="28" spans="1:46" ht="17.25" x14ac:dyDescent="0.15">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7" t="s">
        <v>479</v>
      </c>
      <c r="AP30" s="272"/>
      <c r="AQ30" s="273" t="s">
        <v>480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8"/>
      <c r="AP31" s="278" t="s">
        <v>481</v>
      </c>
      <c r="AQ31" s="279" t="s">
        <v>482</v>
      </c>
      <c r="AR31" s="280" t="s">
        <v>483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9" t="s">
        <v>501</v>
      </c>
      <c r="AL32" s="1160"/>
      <c r="AM32" s="1160"/>
      <c r="AN32" s="1161"/>
      <c r="AO32" s="312">
        <v>7793218</v>
      </c>
      <c r="AP32" s="312">
        <v>22461</v>
      </c>
      <c r="AQ32" s="313">
        <v>37417</v>
      </c>
      <c r="AR32" s="314">
        <v>-40</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9" t="s">
        <v>502</v>
      </c>
      <c r="AL33" s="1160"/>
      <c r="AM33" s="1160"/>
      <c r="AN33" s="1161"/>
      <c r="AO33" s="312" t="s">
        <v>488</v>
      </c>
      <c r="AP33" s="312" t="s">
        <v>488</v>
      </c>
      <c r="AQ33" s="313" t="s">
        <v>488</v>
      </c>
      <c r="AR33" s="314" t="s">
        <v>488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9" t="s">
        <v>503</v>
      </c>
      <c r="AL34" s="1160"/>
      <c r="AM34" s="1160"/>
      <c r="AN34" s="1161"/>
      <c r="AO34" s="312" t="s">
        <v>488</v>
      </c>
      <c r="AP34" s="312" t="s">
        <v>488</v>
      </c>
      <c r="AQ34" s="313">
        <v>46</v>
      </c>
      <c r="AR34" s="314" t="s">
        <v>488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9" t="s">
        <v>504</v>
      </c>
      <c r="AL35" s="1160"/>
      <c r="AM35" s="1160"/>
      <c r="AN35" s="1161"/>
      <c r="AO35" s="312">
        <v>1184603</v>
      </c>
      <c r="AP35" s="312">
        <v>3414</v>
      </c>
      <c r="AQ35" s="313">
        <v>8245</v>
      </c>
      <c r="AR35" s="314">
        <v>-58.6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9" t="s">
        <v>505</v>
      </c>
      <c r="AL36" s="1160"/>
      <c r="AM36" s="1160"/>
      <c r="AN36" s="1161"/>
      <c r="AO36" s="312" t="s">
        <v>488</v>
      </c>
      <c r="AP36" s="312" t="s">
        <v>488</v>
      </c>
      <c r="AQ36" s="313">
        <v>440</v>
      </c>
      <c r="AR36" s="314" t="s">
        <v>488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9" t="s">
        <v>506</v>
      </c>
      <c r="AL37" s="1160"/>
      <c r="AM37" s="1160"/>
      <c r="AN37" s="1161"/>
      <c r="AO37" s="312">
        <v>1218715</v>
      </c>
      <c r="AP37" s="312">
        <v>3512</v>
      </c>
      <c r="AQ37" s="313">
        <v>558</v>
      </c>
      <c r="AR37" s="314">
        <v>529.4</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2" t="s">
        <v>507</v>
      </c>
      <c r="AL38" s="1163"/>
      <c r="AM38" s="1163"/>
      <c r="AN38" s="1164"/>
      <c r="AO38" s="315" t="s">
        <v>488</v>
      </c>
      <c r="AP38" s="315" t="s">
        <v>488</v>
      </c>
      <c r="AQ38" s="316">
        <v>1</v>
      </c>
      <c r="AR38" s="304" t="s">
        <v>488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2" t="s">
        <v>508</v>
      </c>
      <c r="AL39" s="1163"/>
      <c r="AM39" s="1163"/>
      <c r="AN39" s="1164"/>
      <c r="AO39" s="312">
        <v>-3863013</v>
      </c>
      <c r="AP39" s="312">
        <v>-11134</v>
      </c>
      <c r="AQ39" s="313">
        <v>-7933</v>
      </c>
      <c r="AR39" s="314">
        <v>40.4</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9" t="s">
        <v>509</v>
      </c>
      <c r="AL40" s="1160"/>
      <c r="AM40" s="1160"/>
      <c r="AN40" s="1161"/>
      <c r="AO40" s="312">
        <v>-7818637</v>
      </c>
      <c r="AP40" s="312">
        <v>-22534</v>
      </c>
      <c r="AQ40" s="313">
        <v>-28055</v>
      </c>
      <c r="AR40" s="314">
        <v>-19.7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5" t="s">
        <v>287</v>
      </c>
      <c r="AL41" s="1166"/>
      <c r="AM41" s="1166"/>
      <c r="AN41" s="1167"/>
      <c r="AO41" s="312">
        <v>-1485114</v>
      </c>
      <c r="AP41" s="312">
        <v>-4280</v>
      </c>
      <c r="AQ41" s="313">
        <v>10719</v>
      </c>
      <c r="AR41" s="314">
        <v>-139.9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52" t="s">
        <v>479</v>
      </c>
      <c r="AN49" s="1154" t="s">
        <v>512</v>
      </c>
      <c r="AO49" s="1155"/>
      <c r="AP49" s="1155"/>
      <c r="AQ49" s="1155"/>
      <c r="AR49" s="1156"/>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3"/>
      <c r="AN50" s="328" t="s">
        <v>513</v>
      </c>
      <c r="AO50" s="329" t="s">
        <v>514</v>
      </c>
      <c r="AP50" s="330" t="s">
        <v>515</v>
      </c>
      <c r="AQ50" s="331" t="s">
        <v>516</v>
      </c>
      <c r="AR50" s="332" t="s">
        <v>517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11355353</v>
      </c>
      <c r="AN51" s="334">
        <v>32305</v>
      </c>
      <c r="AO51" s="335">
        <v>-44.1</v>
      </c>
      <c r="AP51" s="336">
        <v>51849</v>
      </c>
      <c r="AQ51" s="337">
        <v>11.6</v>
      </c>
      <c r="AR51" s="338">
        <v>-55.7</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6381666</v>
      </c>
      <c r="AN52" s="342">
        <v>18155</v>
      </c>
      <c r="AO52" s="343">
        <v>-2.4</v>
      </c>
      <c r="AP52" s="344">
        <v>26326</v>
      </c>
      <c r="AQ52" s="345">
        <v>9.6</v>
      </c>
      <c r="AR52" s="346">
        <v>-12</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16306426</v>
      </c>
      <c r="AN53" s="334">
        <v>46446</v>
      </c>
      <c r="AO53" s="335">
        <v>43.8</v>
      </c>
      <c r="AP53" s="336">
        <v>52191</v>
      </c>
      <c r="AQ53" s="337">
        <v>0.7</v>
      </c>
      <c r="AR53" s="338">
        <v>43.1</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6916630</v>
      </c>
      <c r="AN54" s="342">
        <v>19701</v>
      </c>
      <c r="AO54" s="343">
        <v>8.5</v>
      </c>
      <c r="AP54" s="344">
        <v>26807</v>
      </c>
      <c r="AQ54" s="345">
        <v>1.8</v>
      </c>
      <c r="AR54" s="346">
        <v>6.7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15686536</v>
      </c>
      <c r="AN55" s="334">
        <v>44826</v>
      </c>
      <c r="AO55" s="335">
        <v>-3.5</v>
      </c>
      <c r="AP55" s="336">
        <v>48105</v>
      </c>
      <c r="AQ55" s="337">
        <v>-7.8</v>
      </c>
      <c r="AR55" s="338">
        <v>4.3</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6127636</v>
      </c>
      <c r="AN56" s="342">
        <v>17510</v>
      </c>
      <c r="AO56" s="343">
        <v>-11.1</v>
      </c>
      <c r="AP56" s="344">
        <v>24072</v>
      </c>
      <c r="AQ56" s="345">
        <v>-10.199999999999999</v>
      </c>
      <c r="AR56" s="346">
        <v>-0.9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13652678</v>
      </c>
      <c r="AN57" s="334">
        <v>39172</v>
      </c>
      <c r="AO57" s="335">
        <v>-12.6</v>
      </c>
      <c r="AP57" s="336">
        <v>47446</v>
      </c>
      <c r="AQ57" s="337">
        <v>-1.4</v>
      </c>
      <c r="AR57" s="338">
        <v>-11.2</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6876003</v>
      </c>
      <c r="AN58" s="342">
        <v>19729</v>
      </c>
      <c r="AO58" s="343">
        <v>12.7</v>
      </c>
      <c r="AP58" s="344">
        <v>24371</v>
      </c>
      <c r="AQ58" s="345">
        <v>1.2</v>
      </c>
      <c r="AR58" s="346">
        <v>11.5</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10297445</v>
      </c>
      <c r="AN59" s="334">
        <v>29678</v>
      </c>
      <c r="AO59" s="335">
        <v>-24.2</v>
      </c>
      <c r="AP59" s="336">
        <v>48387</v>
      </c>
      <c r="AQ59" s="337">
        <v>2</v>
      </c>
      <c r="AR59" s="338">
        <v>-26.2</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3161451</v>
      </c>
      <c r="AN60" s="342">
        <v>9112</v>
      </c>
      <c r="AO60" s="343">
        <v>-53.8</v>
      </c>
      <c r="AP60" s="344">
        <v>25592</v>
      </c>
      <c r="AQ60" s="345">
        <v>5</v>
      </c>
      <c r="AR60" s="346">
        <v>-58.8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13459688</v>
      </c>
      <c r="AN61" s="349">
        <v>38485</v>
      </c>
      <c r="AO61" s="350">
        <v>-8.1</v>
      </c>
      <c r="AP61" s="351">
        <v>49596</v>
      </c>
      <c r="AQ61" s="352">
        <v>1</v>
      </c>
      <c r="AR61" s="338">
        <v>-9.1</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5892677</v>
      </c>
      <c r="AN62" s="342">
        <v>16841</v>
      </c>
      <c r="AO62" s="343">
        <v>-9.1999999999999993</v>
      </c>
      <c r="AP62" s="344">
        <v>25434</v>
      </c>
      <c r="AQ62" s="345">
        <v>1.5</v>
      </c>
      <c r="AR62" s="346">
        <v>-10.7</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o6XvSEIcoG1hxXGlp/lwo1njRD7TyyiVGS9U7Pgz6pazj60tw9Z0rDW4SuZWcs1rcKIxRKkl3g9XdG/YFceh/A==" saltValue="b9Lcn7OW5hCPfwwv+SXFq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476</v>
      </c>
    </row>
    <row r="121" spans="125:125" ht="13.5" hidden="1" customHeight="1" x14ac:dyDescent="0.15">
      <c r="DU121" s="259"/>
    </row>
  </sheetData>
  <sheetProtection algorithmName="SHA-512" hashValue="5qvgBOEPYafj8UBgWQj5hsHvjfegydtiT94EvhL7OGVDF1mkk4+K9Zu7Nx+MAu8WEZRof1YIVB7vkc56NNH5vQ==" saltValue="b/wz6D/kPBVUjlyhEDs6Hg=="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476</v>
      </c>
    </row>
  </sheetData>
  <sheetProtection algorithmName="SHA-512" hashValue="h3vmRKYA2pJwlmcZsq5U6GyYhmodmN+hhgme2iod8cP5UahBT1Je0d08IzGOLK0WW3HNdFC8u4e7yB0ourE38Q==" saltValue="hL329dGpwKz9tmHbmFCc0Q=="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1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78" t="s">
        <v>3</v>
      </c>
      <c r="D47" s="1178"/>
      <c r="E47" s="1179"/>
      <c r="F47" s="11">
        <v>22.13</v>
      </c>
      <c r="G47" s="12">
        <v>20.13</v>
      </c>
      <c r="H47" s="12">
        <v>22.9</v>
      </c>
      <c r="I47" s="12">
        <v>21.91</v>
      </c>
      <c r="J47" s="13">
        <v>22.87</v>
      </c>
    </row>
    <row r="48" spans="2:10" ht="57.75" customHeight="1" x14ac:dyDescent="0.15">
      <c r="B48" s="14"/>
      <c r="C48" s="1180" t="s">
        <v>4</v>
      </c>
      <c r="D48" s="1180"/>
      <c r="E48" s="1181"/>
      <c r="F48" s="15">
        <v>0.95</v>
      </c>
      <c r="G48" s="16">
        <v>0.88</v>
      </c>
      <c r="H48" s="16">
        <v>3.46</v>
      </c>
      <c r="I48" s="16">
        <v>1.41</v>
      </c>
      <c r="J48" s="17">
        <v>3.59</v>
      </c>
    </row>
    <row r="49" spans="2:10" ht="57.75" customHeight="1" thickBot="1" x14ac:dyDescent="0.2">
      <c r="B49" s="18"/>
      <c r="C49" s="1182" t="s">
        <v>5</v>
      </c>
      <c r="D49" s="1182"/>
      <c r="E49" s="1183"/>
      <c r="F49" s="19">
        <v>0.62</v>
      </c>
      <c r="G49" s="20" t="s">
        <v>531</v>
      </c>
      <c r="H49" s="20">
        <v>6.47</v>
      </c>
      <c r="I49" s="20" t="s">
        <v>532</v>
      </c>
      <c r="J49" s="21">
        <v>3.48</v>
      </c>
    </row>
    <row r="50" spans="2:10" x14ac:dyDescent="0.15"/>
  </sheetData>
  <sheetProtection algorithmName="SHA-512" hashValue="3wI5RpD7n1EvjeWd188aqCSbWmCXz5UMinNTEBrxqdF67aKosQOP98AEJaub4/QQ98AaWy4EI7yeFYaKsCYG5Q==" saltValue="awBZ/OR2Z8UkMezoygT7lQ=="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高槻市</cp:lastModifiedBy>
  <cp:lastPrinted>2025-03-12T04:19:27Z</cp:lastPrinted>
  <dcterms:created xsi:type="dcterms:W3CDTF">2025-02-19T03:26:26Z</dcterms:created>
  <dcterms:modified xsi:type="dcterms:W3CDTF">2025-10-01T04:31:01Z</dcterms:modified>
  <cp:category/>
</cp:coreProperties>
</file>