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mc:Choice Requires="x15">
      <x15ac:absPath xmlns:x15ac="http://schemas.microsoft.com/office/spreadsheetml/2010/11/ac" url="\\G2064sv0fs002\NET_DATA\04_【財政】\03 決算\26 財政状況資料集\財政状況資料集【H24～】\R5（R4決算）\15_ホームページ掲載用（２回目）\"/>
    </mc:Choice>
  </mc:AlternateContent>
  <xr:revisionPtr revIDLastSave="0" documentId="13_ncr:1_{C98D99A0-8C50-420C-A2D2-30BD4A6912F3}" xr6:coauthVersionLast="47" xr6:coauthVersionMax="47" xr10:uidLastSave="{00000000-0000-0000-0000-000000000000}"/>
  <bookViews>
    <workbookView xWindow="-108" yWindow="-108" windowWidth="23256" windowHeight="1416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<sst xmlns="http://schemas.openxmlformats.org/spreadsheetml/2006/main" count="1128" uniqueCount="599">
  <si>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</si>
  <si>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</si>
  <si>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</si>
  <si>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</si>
  <si>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</si>
  <si>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</si>
  <si>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</si>
  <si>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</si>
  <si>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</si>
  <si>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</si>
  <si>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</si>
  <si>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</si>
  <si>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</si>
  <si>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</si>
  <si>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</si>
  <si>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</si>
  <si>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</si>
  <si>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</si>
  <si>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</si>
  <si>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</si>
  <si>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</si>
  <si>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</si>
  <si>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</si>
  <si>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</si>
  <si>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</si>
  <si>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</si>
  <si>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</si>
  <si>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</si>
  <si>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</si>
  <si>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</si>
  <si>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</si>
  <si>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</si>
  <si>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</si>
  <si>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</si>
  <si>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</si>
  <si>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</si>
  <si>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</si>
  <si>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</si>
  <si>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</si>
  <si>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</si>
  <si>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</si>
  <si>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</si>
  <si>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</si>
  <si>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</si>
  <si>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</si>
  <si>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</si>
  <si>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</si>
  <si>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</si>
  <si>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</si>
  <si>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</si>
  <si>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</si>
  <si>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</si>
  <si>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</si>
  <si>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</si>
  <si>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</si>
  <si>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</si>
  <si>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</si>
  <si>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</si>
  <si>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</si>
  <si>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</si>
  <si>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</si>
  <si>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</si>
  <si>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</si>
  <si>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</si>
  <si>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</si>
  <si>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</si>
  <si>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</si>
  <si>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</si>
  <si>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</si>
  <si>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</si>
  <si>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</si>
  <si>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</si>
  <si>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</si>
  <si>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</si>
  <si>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</si>
  <si>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</si>
  <si>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</si>
  <si>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</si>
  <si>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</si>
  <si>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</si>
  <si>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</si>
  <si>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</si>
  <si>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</si>
  <si>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</si>
  <si>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</si>
  <si>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</si>
  <si>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</si>
  <si>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</si>
  <si>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</si>
  <si>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</si>
  <si>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</si>
  <si>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</si>
  <si>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</si>
  <si>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</si>
  <si>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</si>
  <si>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</si>
  <si>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</si>
  <si>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</si>
  <si>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</si>
  <si>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高槻市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</si>
  <si>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</si>
  <si>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</si>
  <si>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</si>
  <si>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</si>
  <si>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</si>
  <si>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</si>
  <si>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</si>
  <si>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</si>
  <si>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</si>
  <si>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</si>
  <si>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</si>
  <si>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</si>
  <si>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</si>
  <si>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</si>
  <si>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</si>
  <si>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</si>
  <si>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</si>
  <si>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</si>
  <si>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</si>
  <si>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</si>
  <si>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</si>
  <si>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</si>
  <si>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</si>
  <si>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</si>
  <si>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</si>
  <si>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</si>
  <si>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</si>
  <si>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</si>
  <si>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</si>
  <si>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</si>
  <si>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</si>
  <si>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</si>
  <si>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</si>
  <si>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</si>
  <si>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</si>
  <si>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</si>
  <si>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</si>
  <si>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</si>
  <si>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</si>
  <si>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</si>
  <si>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</si>
  <si>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</si>
  <si>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</si>
  <si>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</si>
  <si>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</si>
  <si>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</si>
  <si>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</si>
  <si>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</si>
  <si>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</si>
  <si>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</si>
  <si>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</si>
  <si>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</si>
  <si>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</si>
  <si>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</si>
  <si>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</si>
  <si>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</si>
  <si>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</si>
  <si>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</si>
  <si>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</si>
  <si>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</si>
  <si>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</si>
  <si>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</si>
  <si>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</si>
  <si>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</si>
  <si>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</si>
  <si>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</si>
  <si>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</si>
  <si>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</si>
  <si>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</si>
  <si>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</si>
  <si>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</si>
  <si>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</si>
  <si>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</si>
  <si>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</si>
  <si>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</si>
  <si>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</si>
  <si>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</si>
  <si>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</si>
  <si>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</si>
  <si>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</si>
  <si>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</si>
  <si>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</si>
  <si>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</si>
  <si>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</si>
  <si>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</si>
  <si>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</si>
  <si>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</si>
  <si>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</si>
  <si>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</si>
  <si>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</si>
  <si>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</si>
  <si>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</si>
  <si>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</si>
  <si>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</si>
  <si>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</si>
  <si>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</si>
  <si>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</si>
  <si>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</si>
  <si>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</si>
  <si>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</si>
  <si>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</si>
  <si>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</si>
  <si>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</si>
  <si>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</si>
  <si>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</si>
  <si>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</si>
  <si>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</si>
  <si>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</si>
  <si>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</si>
  <si>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</si>
  <si>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</si>
  <si>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</si>
  <si>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</si>
  <si>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</si>
  <si>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</si>
  <si>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</si>
  <si>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大阪府高槻市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</si>
  <si>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</si>
  <si>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</si>
  <si>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</si>
  <si>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</si>
  <si>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</si>
  <si>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</si>
  <si>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</si>
  <si>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</si>
  <si>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</si>
  <si>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</si>
  <si>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</si>
  <si>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</si>
  <si>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</si>
  <si>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</si>
  <si>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</si>
  <si>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</si>
  <si>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</si>
  <si>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</si>
  <si>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</si>
  <si>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</si>
  <si>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</si>
  <si>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</si>
  <si>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</si>
  <si>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</si>
  <si>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</si>
  <si>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</si>
  <si>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</si>
  <si>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</si>
  <si>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</si>
  <si>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</si>
  <si>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</si>
  <si>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</si>
  <si>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</si>
  <si>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</si>
  <si>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</si>
  <si>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</si>
  <si>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</si>
  <si>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</si>
  <si>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</si>
  <si>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</si>
  <si>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</si>
  <si>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</si>
  <si>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</si>
  <si>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</si>
  <si>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</si>
  <si>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</si>
  <si>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</si>
  <si>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</si>
  <si>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</si>
  <si>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</si>
  <si>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</si>
  <si>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</si>
  <si>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</si>
  <si>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</si>
  <si>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</si>
  <si>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</si>
  <si>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</si>
  <si>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</si>
  <si>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</si>
  <si>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</si>
  <si>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</si>
  <si>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</si>
  <si>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</si>
  <si>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</si>
  <si>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</si>
  <si>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</si>
  <si>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</si>
  <si>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</si>
  <si>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</si>
  <si>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</si>
  <si>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</si>
  <si>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</si>
  <si>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</si>
  <si>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</si>
  <si>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</si>
  <si>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</si>
  <si>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</si>
  <si>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</si>
  <si>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</si>
  <si>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</si>
  <si>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</si>
  <si>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</si>
  <si>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</si>
  <si>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</si>
  <si>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</si>
  <si>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</si>
  <si>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</si>
  <si>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</si>
  <si>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</si>
  <si>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</si>
  <si>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</si>
  <si>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</si>
  <si>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</si>
  <si>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</si>
  <si>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</si>
  <si>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</si>
  <si>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</si>
  <si>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</si>
  <si>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</si>
  <si>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</si>
  <si>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</si>
  <si>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</si>
  <si>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</si>
  <si>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</si>
  <si>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</si>
  <si>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</si>
  <si>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</si>
  <si>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</si>
  <si>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</si>
  <si>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</si>
  <si>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</si>
  <si>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</si>
  <si>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</si>
  <si>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</si>
  <si>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</si>
  <si>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</si>
  <si>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</si>
  <si>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</si>
  <si>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</si>
  <si>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</si>
  <si>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</si>
  <si>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</si>
  <si>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</si>
  <si>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</si>
  <si>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</si>
  <si>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</si>
  <si>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</si>
  <si>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</si>
  <si>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</si>
  <si>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</si>
  <si>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</si>
  <si>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</si>
  <si>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</si>
  <si>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</si>
  <si>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</si>
  <si>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</si>
  <si>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</si>
  <si>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</si>
  <si>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</si>
  <si>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</si>
  <si>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</si>
  <si>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</si>
  <si>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</si>
  <si>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</si>
  <si>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</si>
  <si>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</si>
  <si>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</si>
  <si>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</si>
  <si>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</si>
  <si>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</si>
  <si>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</si>
  <si>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</si>
  <si>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大阪府高槻市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</si>
  <si>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</si>
  <si>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</si>
  <si>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</si>
  <si>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</si>
  <si>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</si>
  <si>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</si>
  <si>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</si>
  <si>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</si>
  <si>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</si>
  <si>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</si>
  <si>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</si>
  <si>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</si>
  <si>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</si>
  <si>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</si>
  <si>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</si>
  <si>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</si>
  <si>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</si>
  <si>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</si>
  <si>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</si>
  <si>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</si>
  <si>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</si>
  <si>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</si>
  <si>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</si>
  <si>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</si>
  <si>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</si>
  <si>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</si>
  <si>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</si>
  <si>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</si>
  <si>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</si>
  <si>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</si>
  <si>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</si>
  <si>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</si>
  <si>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</si>
  <si>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</si>
  <si>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</si>
  <si>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</si>
  <si>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</si>
  <si>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下水道等事業会計</t>
    <phoneticPr fontId="5"/>
  </si>
  <si>
    <t>法適用企業</t>
    <phoneticPr fontId="5"/>
  </si>
  <si>
    <t>自動車運送事業会計</t>
    <phoneticPr fontId="5"/>
  </si>
  <si>
    <t>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</si>
  <si>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</si>
  <si>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</si>
  <si>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</si>
  <si>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</si>
  <si>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</si>
  <si>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</si>
  <si>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</si>
  <si>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</si>
  <si>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</si>
  <si>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</si>
  <si>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</si>
  <si>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</si>
  <si>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</si>
  <si>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</si>
  <si>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</si>
  <si>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</si>
  <si>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</si>
  <si>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</si>
  <si>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</si>
  <si>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</si>
  <si>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</si>
  <si>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</si>
  <si>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</si>
  <si>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</si>
  <si>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</si>
  <si>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</si>
  <si>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</si>
  <si>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</si>
  <si>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</si>
  <si>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</si>
  <si>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</si>
  <si>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</si>
  <si>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</si>
  <si>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</si>
  <si>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</si>
  <si>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</si>
  <si>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</si>
  <si>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</si>
  <si>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</si>
  <si>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</si>
  <si>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</si>
  <si>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</si>
  <si>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</si>
  <si>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</si>
  <si>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</si>
  <si>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</si>
  <si>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</si>
  <si>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</si>
  <si>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</si>
  <si>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</si>
  <si>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</si>
  <si>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</si>
  <si>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</si>
  <si>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</si>
  <si>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</si>
  <si>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</si>
  <si>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</si>
  <si>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</si>
  <si>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</si>
  <si>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</si>
  <si>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</si>
  <si>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</si>
  <si>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</si>
  <si>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</si>
  <si>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</si>
  <si>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</si>
  <si>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</si>
  <si>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</si>
  <si>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</si>
  <si>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</si>
  <si>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</si>
  <si>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</si>
  <si>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</si>
  <si>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</si>
  <si>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</si>
  <si>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</si>
  <si>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</si>
  <si>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</si>
  <si>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</si>
  <si>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</si>
  <si>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</si>
  <si>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</si>
  <si>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</si>
  <si>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</si>
  <si>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</si>
  <si>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</si>
  <si>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</si>
  <si>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</si>
  <si>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</si>
  <si>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</si>
  <si>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</si>
  <si>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</si>
  <si>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</si>
  <si>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</si>
  <si>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</si>
  <si>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</si>
  <si>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</si>
  <si>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</si>
  <si>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</si>
  <si>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</si>
  <si>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</si>
  <si>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</si>
  <si>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</si>
  <si>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</si>
  <si>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</si>
  <si>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</si>
  <si>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</si>
  <si>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</si>
  <si>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</si>
  <si>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</si>
  <si>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</si>
  <si>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</si>
  <si>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</si>
  <si>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</si>
  <si>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</si>
  <si>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</si>
  <si>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</si>
  <si>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</si>
  <si>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</si>
  <si>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</si>
  <si>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</si>
  <si>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</si>
  <si>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</si>
  <si>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</si>
  <si>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</si>
  <si>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</si>
  <si>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</si>
  <si>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</si>
  <si>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</si>
  <si>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</si>
  <si>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</si>
  <si>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</si>
  <si>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</si>
  <si>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</si>
  <si>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</si>
  <si>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</si>
  <si>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</si>
  <si>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</si>
  <si>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</si>
  <si>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</si>
  <si>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2.91</t>
  </si>
  <si>
    <t>▲ 1.39</t>
  </si>
  <si>
    <t>▲ 3.53</t>
  </si>
  <si>
    <t>水道事業会計</t>
  </si>
  <si>
    <t>自動車運送事業会計</t>
  </si>
  <si>
    <t>下水道等事業会計</t>
  </si>
  <si>
    <t>一般会計</t>
  </si>
  <si>
    <t>介護保険特別会計</t>
  </si>
  <si>
    <t>国民健康保険特別会計</t>
  </si>
  <si>
    <t>後期高齢者医療特別会計</t>
  </si>
  <si>
    <t>母子父子寡婦福祉資金貸付金特別会計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</si>
  <si>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</si>
  <si>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</si>
  <si>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</si>
  <si>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</si>
  <si>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</si>
  <si>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</si>
  <si>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</si>
  <si>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</si>
  <si>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</si>
  <si>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大阪府都市競艇企業団</t>
    <rPh sb="0" eb="3">
      <t>オオサカフ</t>
    </rPh>
    <rPh sb="3" eb="7">
      <t>トシキョウテイ</t>
    </rPh>
    <rPh sb="7" eb="10">
      <t>キギョウダン</t>
    </rPh>
    <phoneticPr fontId="2"/>
  </si>
  <si>
    <t>淀川右岸水防事務組合（一般会計）</t>
    <rPh sb="0" eb="2">
      <t>ヨドガワ</t>
    </rPh>
    <rPh sb="2" eb="4">
      <t>ウガン</t>
    </rPh>
    <rPh sb="4" eb="6">
      <t>スイボウ</t>
    </rPh>
    <rPh sb="6" eb="10">
      <t>ジムクミアイ</t>
    </rPh>
    <rPh sb="11" eb="15">
      <t>イッパンカイケイ</t>
    </rPh>
    <phoneticPr fontId="2"/>
  </si>
  <si>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2"/>
  </si>
  <si>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6">
      <t>トクベツカイケイ</t>
    </rPh>
    <phoneticPr fontId="2"/>
  </si>
  <si>
    <t>大阪広域水道企業団（水道用水供給事業）</t>
    <rPh sb="0" eb="2">
      <t>オオサカ</t>
    </rPh>
    <rPh sb="2" eb="4">
      <t>コウイキ</t>
    </rPh>
    <rPh sb="4" eb="6">
      <t>スイドウ</t>
    </rPh>
    <rPh sb="6" eb="9">
      <t>キギョウダン</t>
    </rPh>
    <rPh sb="10" eb="14">
      <t>スイドウヨウスイ</t>
    </rPh>
    <rPh sb="14" eb="18">
      <t>キョウキュウジギョウ</t>
    </rPh>
    <phoneticPr fontId="2"/>
  </si>
  <si>
    <t>大阪広域水道企業団（工業用水道事業会計）</t>
    <rPh sb="0" eb="2">
      <t>オオサカ</t>
    </rPh>
    <rPh sb="2" eb="4">
      <t>コウイキ</t>
    </rPh>
    <rPh sb="4" eb="9">
      <t>スイドウキギョウダン</t>
    </rPh>
    <rPh sb="10" eb="12">
      <t>コウギョウ</t>
    </rPh>
    <rPh sb="12" eb="13">
      <t>ヨウ</t>
    </rPh>
    <rPh sb="13" eb="15">
      <t>スイドウ</t>
    </rPh>
    <rPh sb="15" eb="17">
      <t>ジギョウ</t>
    </rPh>
    <rPh sb="17" eb="19">
      <t>カイケイ</t>
    </rPh>
    <phoneticPr fontId="2"/>
  </si>
  <si>
    <t>高槻市土地開発公社</t>
    <rPh sb="0" eb="3">
      <t>タカツキシ</t>
    </rPh>
    <rPh sb="3" eb="9">
      <t>トチカイハツコウシャ</t>
    </rPh>
    <phoneticPr fontId="2"/>
  </si>
  <si>
    <t>高槻市都市交流協会</t>
    <rPh sb="0" eb="9">
      <t>タカツキシトシコウリュウキョウカイ</t>
    </rPh>
    <phoneticPr fontId="2"/>
  </si>
  <si>
    <t>大阪府三島救急医療センター</t>
    <rPh sb="0" eb="3">
      <t>オオサカフ</t>
    </rPh>
    <rPh sb="3" eb="5">
      <t>ミシマ</t>
    </rPh>
    <rPh sb="5" eb="9">
      <t>キュウキュウイリョウ</t>
    </rPh>
    <phoneticPr fontId="2"/>
  </si>
  <si>
    <t>〇</t>
    <phoneticPr fontId="2"/>
  </si>
  <si>
    <t>高槻都市開発株式会社</t>
    <phoneticPr fontId="2"/>
  </si>
  <si>
    <t>高槻市文化スポーツ振興事業団</t>
    <rPh sb="0" eb="3">
      <t>タカツキシ</t>
    </rPh>
    <rPh sb="3" eb="5">
      <t>ブンカ</t>
    </rPh>
    <rPh sb="9" eb="14">
      <t>シンコウジギョウダン</t>
    </rPh>
    <phoneticPr fontId="2"/>
  </si>
  <si>
    <t>公共施設等総合管理基金</t>
    <phoneticPr fontId="5"/>
  </si>
  <si>
    <t>福祉施設建設等基金</t>
    <phoneticPr fontId="2"/>
  </si>
  <si>
    <t>緑地緑化基金</t>
    <phoneticPr fontId="2"/>
  </si>
  <si>
    <t>関西将棋会館建設支援基金</t>
    <phoneticPr fontId="2"/>
  </si>
  <si>
    <t>環境基金</t>
    <rPh sb="0" eb="4">
      <t>カンキョウキキン</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</si>
  <si>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</si>
  <si>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</si>
  <si>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</si>
  <si>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</si>
  <si>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</si>
  <si>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将来負担比率、実質公債費比率ともに類似団体内平均値を大きく下回り、良好な数値で推移している。これは、市債の新規発行を抑制し、基金を適正に管理することで充当可能基金を十分に確保してきた結果である。また、市債の新規発行に当たっては、普通交付税による財源措置があるものに限定して発行し、過度に市債へ依存しない財政運営を行ってきた。
　しかしながら、今後は老朽化が進む公共施設の維持・更新に対して、市債発行の増加が見込まれることから、世代間の公平性を確保し、将来世代の負担を過重なものとしないために、継続して適正な財政運営に努める。</t>
    <rPh sb="201" eb="203">
      <t>ゾウカ</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</si>
  <si>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</si>
  <si>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</si>
  <si>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</si>
  <si>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xml:space="preserve">　普通交付税による財源措置がある市債に限定して発行するなど、市債の新規発行の抑制により、将来負担比率は類似団体内平均値を大きく下回り、良好な数値で推移している。
　また、有形固定資産減価償却率については、施設の老朽化が進んでいるため類似団体平均と比較して高い数値となっている。令和４年度は、市民会館の建て替えとして芸術文化劇場を整備したため、有形固定資産減価償却率は低下した。今後、公共施設等総合管理計画に基づき、行政サービスの質と量の適正化を図りながら、計画的・効率的な維持管理を推進する。
</t>
    <rPh sb="138" eb="140">
      <t>レイワ</t>
    </rPh>
    <rPh sb="141" eb="143">
      <t>ネンド</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</si>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</sst>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49DD58E-C1AE-4364-9798-EED99F2E180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46457</c:v>
                </c:pt>
                <c:pt idx="1">
                  <c:v>51849</c:v>
                </c:pt>
                <c:pt idx="2">
                  <c:v>52191</c:v>
                </c:pt>
                <c:pt idx="3">
                  <c:v>48105</c:v>
                </c:pt>
                <c:pt idx="4">
                  <c:v>47446</c:v>
                </c:pt>
              </c:numCache>
            </c:numRef>
          </c:val>
          <c:smooth val="0"/>
          <c:extLst>
            <c:ext xmlns:c16="http://schemas.microsoft.com/office/drawing/2014/chart" uri="{C3380CC4-5D6E-409C-BE32-E72D297353CC}">
              <c16:uniqueId val="{00000000-4749-4ED6-86B7-539628ABFA4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57756</c:v>
                </c:pt>
                <c:pt idx="1">
                  <c:v>32305</c:v>
                </c:pt>
                <c:pt idx="2">
                  <c:v>46446</c:v>
                </c:pt>
                <c:pt idx="3">
                  <c:v>44826</c:v>
                </c:pt>
                <c:pt idx="4">
                  <c:v>39172</c:v>
                </c:pt>
              </c:numCache>
            </c:numRef>
          </c:val>
          <c:smooth val="0"/>
          <c:extLst>
            <c:ext xmlns:c16="http://schemas.microsoft.com/office/drawing/2014/chart" uri="{C3380CC4-5D6E-409C-BE32-E72D297353CC}">
              <c16:uniqueId val="{00000001-4749-4ED6-86B7-539628ABFA4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0.74</c:v>
                </c:pt>
                <c:pt idx="1">
                  <c:v>0.95</c:v>
                </c:pt>
                <c:pt idx="2">
                  <c:v>0.88</c:v>
                </c:pt>
                <c:pt idx="3">
                  <c:v>3.46</c:v>
                </c:pt>
                <c:pt idx="4">
                  <c:v>1.41</c:v>
                </c:pt>
              </c:numCache>
            </c:numRef>
          </c:val>
          <c:extLst>
            <c:ext xmlns:c16="http://schemas.microsoft.com/office/drawing/2014/chart" uri="{C3380CC4-5D6E-409C-BE32-E72D297353CC}">
              <c16:uniqueId val="{00000000-CA20-494E-A40E-813DFC57CA2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21.9</c:v>
                </c:pt>
                <c:pt idx="1">
                  <c:v>22.13</c:v>
                </c:pt>
                <c:pt idx="2">
                  <c:v>20.13</c:v>
                </c:pt>
                <c:pt idx="3">
                  <c:v>22.9</c:v>
                </c:pt>
                <c:pt idx="4">
                  <c:v>21.91</c:v>
                </c:pt>
              </c:numCache>
            </c:numRef>
          </c:val>
          <c:extLst>
            <c:ext xmlns:c16="http://schemas.microsoft.com/office/drawing/2014/chart" uri="{C3380CC4-5D6E-409C-BE32-E72D297353CC}">
              <c16:uniqueId val="{00000001-CA20-494E-A40E-813DFC57CA2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-2.91</c:v>
                </c:pt>
                <c:pt idx="1">
                  <c:v>0.62</c:v>
                </c:pt>
                <c:pt idx="2">
                  <c:v>-1.39</c:v>
                </c:pt>
                <c:pt idx="3">
                  <c:v>6.47</c:v>
                </c:pt>
                <c:pt idx="4">
                  <c:v>-3.53</c:v>
                </c:pt>
              </c:numCache>
            </c:numRef>
          </c:val>
          <c:smooth val="0"/>
          <c:extLst>
            <c:ext xmlns:c16="http://schemas.microsoft.com/office/drawing/2014/chart" uri="{C3380CC4-5D6E-409C-BE32-E72D297353CC}">
              <c16:uniqueId val="{00000002-CA20-494E-A40E-813DFC57CA2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0.91</c:v>
                </c:pt>
                <c:pt idx="2">
                  <c:v>#N/A</c:v>
                </c:pt>
                <c:pt idx="3">
                  <c:v>1.0900000000000001</c:v>
                </c:pt>
                <c:pt idx="4">
                  <c:v>#N/A</c:v>
                </c:pt>
                <c:pt idx="5">
                  <c:v>0.91</c:v>
                </c:pt>
                <c:pt idx="6">
                  <c:v>#N/A</c:v>
                </c:pt>
                <c:pt idx="7">
                  <c:v>1.5</c:v>
                </c:pt>
                <c:pt idx="8">
                  <c:v>0</c:v>
                </c:pt>
                <c:pt idx="9">
                  <c:v>0</c:v>
                </c:pt>
              </c:numCache>
            </c:numRef>
          </c:val>
          <c:extLst>
            <c:ext xmlns:c16="http://schemas.microsoft.com/office/drawing/2014/chart" uri="{C3380CC4-5D6E-409C-BE32-E72D297353CC}">
              <c16:uniqueId val="{00000000-E7F4-45FA-B2B6-E6F1710634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7F4-45FA-B2B6-E6F1710634B3}"/>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7F4-45FA-B2B6-E6F1710634B3}"/>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0.27</c:v>
                </c:pt>
                <c:pt idx="2">
                  <c:v>#N/A</c:v>
                </c:pt>
                <c:pt idx="3">
                  <c:v>0.26</c:v>
                </c:pt>
                <c:pt idx="4">
                  <c:v>#N/A</c:v>
                </c:pt>
                <c:pt idx="5">
                  <c:v>0.26</c:v>
                </c:pt>
                <c:pt idx="6">
                  <c:v>#N/A</c:v>
                </c:pt>
                <c:pt idx="7">
                  <c:v>0.28000000000000003</c:v>
                </c:pt>
                <c:pt idx="8">
                  <c:v>#N/A</c:v>
                </c:pt>
                <c:pt idx="9">
                  <c:v>0.35</c:v>
                </c:pt>
              </c:numCache>
            </c:numRef>
          </c:val>
          <c:extLst>
            <c:ext xmlns:c16="http://schemas.microsoft.com/office/drawing/2014/chart" uri="{C3380CC4-5D6E-409C-BE32-E72D297353CC}">
              <c16:uniqueId val="{00000003-E7F4-45FA-B2B6-E6F1710634B3}"/>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0.89</c:v>
                </c:pt>
                <c:pt idx="2">
                  <c:v>#N/A</c:v>
                </c:pt>
                <c:pt idx="3">
                  <c:v>0.66</c:v>
                </c:pt>
                <c:pt idx="4">
                  <c:v>#N/A</c:v>
                </c:pt>
                <c:pt idx="5">
                  <c:v>1.1399999999999999</c:v>
                </c:pt>
                <c:pt idx="6">
                  <c:v>#N/A</c:v>
                </c:pt>
                <c:pt idx="7">
                  <c:v>0.73</c:v>
                </c:pt>
                <c:pt idx="8">
                  <c:v>#N/A</c:v>
                </c:pt>
                <c:pt idx="9">
                  <c:v>0.83</c:v>
                </c:pt>
              </c:numCache>
            </c:numRef>
          </c:val>
          <c:extLst>
            <c:ext xmlns:c16="http://schemas.microsoft.com/office/drawing/2014/chart" uri="{C3380CC4-5D6E-409C-BE32-E72D297353CC}">
              <c16:uniqueId val="{00000004-E7F4-45FA-B2B6-E6F1710634B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1.2</c:v>
                </c:pt>
                <c:pt idx="2">
                  <c:v>#N/A</c:v>
                </c:pt>
                <c:pt idx="3">
                  <c:v>1.35</c:v>
                </c:pt>
                <c:pt idx="4">
                  <c:v>#N/A</c:v>
                </c:pt>
                <c:pt idx="5">
                  <c:v>2.35</c:v>
                </c:pt>
                <c:pt idx="6">
                  <c:v>#N/A</c:v>
                </c:pt>
                <c:pt idx="7">
                  <c:v>1.26</c:v>
                </c:pt>
                <c:pt idx="8">
                  <c:v>#N/A</c:v>
                </c:pt>
                <c:pt idx="9">
                  <c:v>1.1599999999999999</c:v>
                </c:pt>
              </c:numCache>
            </c:numRef>
          </c:val>
          <c:extLst>
            <c:ext xmlns:c16="http://schemas.microsoft.com/office/drawing/2014/chart" uri="{C3380CC4-5D6E-409C-BE32-E72D297353CC}">
              <c16:uniqueId val="{00000005-E7F4-45FA-B2B6-E6F1710634B3}"/>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0.73</c:v>
                </c:pt>
                <c:pt idx="2">
                  <c:v>#N/A</c:v>
                </c:pt>
                <c:pt idx="3">
                  <c:v>0.93</c:v>
                </c:pt>
                <c:pt idx="4">
                  <c:v>#N/A</c:v>
                </c:pt>
                <c:pt idx="5">
                  <c:v>0.88</c:v>
                </c:pt>
                <c:pt idx="6">
                  <c:v>#N/A</c:v>
                </c:pt>
                <c:pt idx="7">
                  <c:v>3.45</c:v>
                </c:pt>
                <c:pt idx="8">
                  <c:v>#N/A</c:v>
                </c:pt>
                <c:pt idx="9">
                  <c:v>1.41</c:v>
                </c:pt>
              </c:numCache>
            </c:numRef>
          </c:val>
          <c:extLst>
            <c:ext xmlns:c16="http://schemas.microsoft.com/office/drawing/2014/chart" uri="{C3380CC4-5D6E-409C-BE32-E72D297353CC}">
              <c16:uniqueId val="{00000006-E7F4-45FA-B2B6-E6F1710634B3}"/>
            </c:ext>
          </c:extLst>
        </c:ser>
        <c:ser>
          <c:idx val="7"/>
          <c:order val="7"/>
          <c:tx>
            <c:strRef>
              <c:f>データシート!$A$34</c:f>
              <c:strCache>
                <c:ptCount val="1"/>
                <c:pt idx="0">
                  <c:v>下水道等事業会計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1.0900000000000001</c:v>
                </c:pt>
                <c:pt idx="2">
                  <c:v>#N/A</c:v>
                </c:pt>
                <c:pt idx="3">
                  <c:v>1.32</c:v>
                </c:pt>
                <c:pt idx="4">
                  <c:v>#N/A</c:v>
                </c:pt>
                <c:pt idx="5">
                  <c:v>1.32</c:v>
                </c:pt>
                <c:pt idx="6">
                  <c:v>#N/A</c:v>
                </c:pt>
                <c:pt idx="7">
                  <c:v>1.48</c:v>
                </c:pt>
                <c:pt idx="8">
                  <c:v>#N/A</c:v>
                </c:pt>
                <c:pt idx="9">
                  <c:v>1.66</c:v>
                </c:pt>
              </c:numCache>
            </c:numRef>
          </c:val>
          <c:extLst>
            <c:ext xmlns:c16="http://schemas.microsoft.com/office/drawing/2014/chart" uri="{C3380CC4-5D6E-409C-BE32-E72D297353CC}">
              <c16:uniqueId val="{00000007-E7F4-45FA-B2B6-E6F1710634B3}"/>
            </c:ext>
          </c:extLst>
        </c:ser>
        <c:ser>
          <c:idx val="8"/>
          <c:order val="8"/>
          <c:tx>
            <c:strRef>
              <c:f>データシート!$A$35</c:f>
              <c:strCache>
                <c:ptCount val="1"/>
                <c:pt idx="0">
                  <c:v>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6.2</c:v>
                </c:pt>
                <c:pt idx="2">
                  <c:v>#N/A</c:v>
                </c:pt>
                <c:pt idx="3">
                  <c:v>7.09</c:v>
                </c:pt>
                <c:pt idx="4">
                  <c:v>#N/A</c:v>
                </c:pt>
                <c:pt idx="5">
                  <c:v>6.68</c:v>
                </c:pt>
                <c:pt idx="6">
                  <c:v>#N/A</c:v>
                </c:pt>
                <c:pt idx="7">
                  <c:v>5.35</c:v>
                </c:pt>
                <c:pt idx="8">
                  <c:v>#N/A</c:v>
                </c:pt>
                <c:pt idx="9">
                  <c:v>5.59</c:v>
                </c:pt>
              </c:numCache>
            </c:numRef>
          </c:val>
          <c:extLst>
            <c:ext xmlns:c16="http://schemas.microsoft.com/office/drawing/2014/chart" uri="{C3380CC4-5D6E-409C-BE32-E72D297353CC}">
              <c16:uniqueId val="{00000008-E7F4-45FA-B2B6-E6F1710634B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9.23</c:v>
                </c:pt>
                <c:pt idx="2">
                  <c:v>#N/A</c:v>
                </c:pt>
                <c:pt idx="3">
                  <c:v>7.95</c:v>
                </c:pt>
                <c:pt idx="4">
                  <c:v>#N/A</c:v>
                </c:pt>
                <c:pt idx="5">
                  <c:v>8.52</c:v>
                </c:pt>
                <c:pt idx="6">
                  <c:v>#N/A</c:v>
                </c:pt>
                <c:pt idx="7">
                  <c:v>8.11</c:v>
                </c:pt>
                <c:pt idx="8">
                  <c:v>#N/A</c:v>
                </c:pt>
                <c:pt idx="9">
                  <c:v>8.34</c:v>
                </c:pt>
              </c:numCache>
            </c:numRef>
          </c:val>
          <c:extLst>
            <c:ext xmlns:c16="http://schemas.microsoft.com/office/drawing/2014/chart" uri="{C3380CC4-5D6E-409C-BE32-E72D297353CC}">
              <c16:uniqueId val="{00000009-E7F4-45FA-B2B6-E6F1710634B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10697</c:v>
                </c:pt>
                <c:pt idx="5">
                  <c:v>11217</c:v>
                </c:pt>
                <c:pt idx="8">
                  <c:v>10557</c:v>
                </c:pt>
                <c:pt idx="11">
                  <c:v>11355</c:v>
                </c:pt>
                <c:pt idx="14">
                  <c:v>11561</c:v>
                </c:pt>
              </c:numCache>
            </c:numRef>
          </c:val>
          <c:extLst>
            <c:ext xmlns:c16="http://schemas.microsoft.com/office/drawing/2014/chart" uri="{C3380CC4-5D6E-409C-BE32-E72D297353CC}">
              <c16:uniqueId val="{00000000-4BEF-4056-9D1A-1EDE3F08B59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BEF-4056-9D1A-1EDE3F08B59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166</c:v>
                </c:pt>
                <c:pt idx="3">
                  <c:v>129</c:v>
                </c:pt>
                <c:pt idx="6">
                  <c:v>621</c:v>
                </c:pt>
                <c:pt idx="9">
                  <c:v>99</c:v>
                </c:pt>
                <c:pt idx="12">
                  <c:v>368</c:v>
                </c:pt>
              </c:numCache>
            </c:numRef>
          </c:val>
          <c:extLst>
            <c:ext xmlns:c16="http://schemas.microsoft.com/office/drawing/2014/chart" uri="{C3380CC4-5D6E-409C-BE32-E72D297353CC}">
              <c16:uniqueId val="{00000002-4BEF-4056-9D1A-1EDE3F08B59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EF-4056-9D1A-1EDE3F08B59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2638</c:v>
                </c:pt>
                <c:pt idx="3">
                  <c:v>2422</c:v>
                </c:pt>
                <c:pt idx="6">
                  <c:v>2018</c:v>
                </c:pt>
                <c:pt idx="9">
                  <c:v>1704</c:v>
                </c:pt>
                <c:pt idx="12">
                  <c:v>1632</c:v>
                </c:pt>
              </c:numCache>
            </c:numRef>
          </c:val>
          <c:extLst>
            <c:ext xmlns:c16="http://schemas.microsoft.com/office/drawing/2014/chart" uri="{C3380CC4-5D6E-409C-BE32-E72D297353CC}">
              <c16:uniqueId val="{00000004-4BEF-4056-9D1A-1EDE3F08B59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EF-4056-9D1A-1EDE3F08B59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BEF-4056-9D1A-1EDE3F08B59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7389</c:v>
                </c:pt>
                <c:pt idx="3">
                  <c:v>8154</c:v>
                </c:pt>
                <c:pt idx="6">
                  <c:v>8195</c:v>
                </c:pt>
                <c:pt idx="9">
                  <c:v>8071</c:v>
                </c:pt>
                <c:pt idx="12">
                  <c:v>8156</c:v>
                </c:pt>
              </c:numCache>
            </c:numRef>
          </c:val>
          <c:extLst>
            <c:ext xmlns:c16="http://schemas.microsoft.com/office/drawing/2014/chart" uri="{C3380CC4-5D6E-409C-BE32-E72D297353CC}">
              <c16:uniqueId val="{00000007-4BEF-4056-9D1A-1EDE3F08B59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-504</c:v>
                </c:pt>
                <c:pt idx="2">
                  <c:v>#N/A</c:v>
                </c:pt>
                <c:pt idx="3">
                  <c:v>#N/A</c:v>
                </c:pt>
                <c:pt idx="4">
                  <c:v>-512</c:v>
                </c:pt>
                <c:pt idx="5">
                  <c:v>#N/A</c:v>
                </c:pt>
                <c:pt idx="6">
                  <c:v>#N/A</c:v>
                </c:pt>
                <c:pt idx="7">
                  <c:v>277</c:v>
                </c:pt>
                <c:pt idx="8">
                  <c:v>#N/A</c:v>
                </c:pt>
                <c:pt idx="9">
                  <c:v>#N/A</c:v>
                </c:pt>
                <c:pt idx="10">
                  <c:v>-1481</c:v>
                </c:pt>
                <c:pt idx="11">
                  <c:v>#N/A</c:v>
                </c:pt>
                <c:pt idx="12">
                  <c:v>#N/A</c:v>
                </c:pt>
                <c:pt idx="13">
                  <c:v>-1405</c:v>
                </c:pt>
                <c:pt idx="14">
                  <c:v>#N/A</c:v>
                </c:pt>
              </c:numCache>
            </c:numRef>
          </c:val>
          <c:smooth val="0"/>
          <c:extLst>
            <c:ext xmlns:c16="http://schemas.microsoft.com/office/drawing/2014/chart" uri="{C3380CC4-5D6E-409C-BE32-E72D297353CC}">
              <c16:uniqueId val="{00000008-4BEF-4056-9D1A-1EDE3F08B59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95593</c:v>
                </c:pt>
                <c:pt idx="5">
                  <c:v>96171</c:v>
                </c:pt>
                <c:pt idx="8">
                  <c:v>95989</c:v>
                </c:pt>
                <c:pt idx="11">
                  <c:v>96027</c:v>
                </c:pt>
                <c:pt idx="14">
                  <c:v>93170</c:v>
                </c:pt>
              </c:numCache>
            </c:numRef>
          </c:val>
          <c:extLst>
            <c:ext xmlns:c16="http://schemas.microsoft.com/office/drawing/2014/chart" uri="{C3380CC4-5D6E-409C-BE32-E72D297353CC}">
              <c16:uniqueId val="{00000000-5477-42F4-B37F-849C6890845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20307</c:v>
                </c:pt>
                <c:pt idx="5">
                  <c:v>21198</c:v>
                </c:pt>
                <c:pt idx="8">
                  <c:v>18128</c:v>
                </c:pt>
                <c:pt idx="11">
                  <c:v>22740</c:v>
                </c:pt>
                <c:pt idx="14">
                  <c:v>20023</c:v>
                </c:pt>
              </c:numCache>
            </c:numRef>
          </c:val>
          <c:extLst>
            <c:ext xmlns:c16="http://schemas.microsoft.com/office/drawing/2014/chart" uri="{C3380CC4-5D6E-409C-BE32-E72D297353CC}">
              <c16:uniqueId val="{00000001-5477-42F4-B37F-849C6890845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40390</c:v>
                </c:pt>
                <c:pt idx="5">
                  <c:v>38134</c:v>
                </c:pt>
                <c:pt idx="8">
                  <c:v>37810</c:v>
                </c:pt>
                <c:pt idx="11">
                  <c:v>41707</c:v>
                </c:pt>
                <c:pt idx="14">
                  <c:v>45373</c:v>
                </c:pt>
              </c:numCache>
            </c:numRef>
          </c:val>
          <c:extLst>
            <c:ext xmlns:c16="http://schemas.microsoft.com/office/drawing/2014/chart" uri="{C3380CC4-5D6E-409C-BE32-E72D297353CC}">
              <c16:uniqueId val="{00000002-5477-42F4-B37F-849C6890845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77-42F4-B37F-849C6890845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477-42F4-B37F-849C6890845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191</c:v>
                </c:pt>
                <c:pt idx="3">
                  <c:v>181</c:v>
                </c:pt>
                <c:pt idx="6">
                  <c:v>173</c:v>
                </c:pt>
                <c:pt idx="9">
                  <c:v>0</c:v>
                </c:pt>
                <c:pt idx="12">
                  <c:v>0</c:v>
                </c:pt>
              </c:numCache>
            </c:numRef>
          </c:val>
          <c:extLst>
            <c:ext xmlns:c16="http://schemas.microsoft.com/office/drawing/2014/chart" uri="{C3380CC4-5D6E-409C-BE32-E72D297353CC}">
              <c16:uniqueId val="{00000005-5477-42F4-B37F-849C6890845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8827</c:v>
                </c:pt>
                <c:pt idx="3">
                  <c:v>8992</c:v>
                </c:pt>
                <c:pt idx="6">
                  <c:v>9298</c:v>
                </c:pt>
                <c:pt idx="9">
                  <c:v>9733</c:v>
                </c:pt>
                <c:pt idx="12">
                  <c:v>9403</c:v>
                </c:pt>
              </c:numCache>
            </c:numRef>
          </c:val>
          <c:extLst>
            <c:ext xmlns:c16="http://schemas.microsoft.com/office/drawing/2014/chart" uri="{C3380CC4-5D6E-409C-BE32-E72D297353CC}">
              <c16:uniqueId val="{00000006-5477-42F4-B37F-849C6890845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5477-42F4-B37F-849C6890845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18360</c:v>
                </c:pt>
                <c:pt idx="3">
                  <c:v>18091</c:v>
                </c:pt>
                <c:pt idx="6">
                  <c:v>16629</c:v>
                </c:pt>
                <c:pt idx="9">
                  <c:v>14320</c:v>
                </c:pt>
                <c:pt idx="12">
                  <c:v>12640</c:v>
                </c:pt>
              </c:numCache>
            </c:numRef>
          </c:val>
          <c:extLst>
            <c:ext xmlns:c16="http://schemas.microsoft.com/office/drawing/2014/chart" uri="{C3380CC4-5D6E-409C-BE32-E72D297353CC}">
              <c16:uniqueId val="{00000008-5477-42F4-B37F-849C6890845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1360</c:v>
                </c:pt>
                <c:pt idx="3">
                  <c:v>2689</c:v>
                </c:pt>
                <c:pt idx="6">
                  <c:v>700</c:v>
                </c:pt>
                <c:pt idx="9">
                  <c:v>129</c:v>
                </c:pt>
                <c:pt idx="12">
                  <c:v>59</c:v>
                </c:pt>
              </c:numCache>
            </c:numRef>
          </c:val>
          <c:extLst>
            <c:ext xmlns:c16="http://schemas.microsoft.com/office/drawing/2014/chart" uri="{C3380CC4-5D6E-409C-BE32-E72D297353CC}">
              <c16:uniqueId val="{00000009-5477-42F4-B37F-849C6890845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53045</c:v>
                </c:pt>
                <c:pt idx="3">
                  <c:v>50036</c:v>
                </c:pt>
                <c:pt idx="6">
                  <c:v>47537</c:v>
                </c:pt>
                <c:pt idx="9">
                  <c:v>45985</c:v>
                </c:pt>
                <c:pt idx="12">
                  <c:v>42219</c:v>
                </c:pt>
              </c:numCache>
            </c:numRef>
          </c:val>
          <c:extLst>
            <c:ext xmlns:c16="http://schemas.microsoft.com/office/drawing/2014/chart" uri="{C3380CC4-5D6E-409C-BE32-E72D297353CC}">
              <c16:uniqueId val="{0000000A-5477-42F4-B37F-849C6890845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477-42F4-B37F-849C6890845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14161</c:v>
                </c:pt>
                <c:pt idx="1">
                  <c:v>17017</c:v>
                </c:pt>
                <c:pt idx="2">
                  <c:v>15983</c:v>
                </c:pt>
              </c:numCache>
            </c:numRef>
          </c:val>
          <c:extLst>
            <c:ext xmlns:c16="http://schemas.microsoft.com/office/drawing/2014/chart" uri="{C3380CC4-5D6E-409C-BE32-E72D297353CC}">
              <c16:uniqueId val="{00000000-D417-4834-8F13-7562B73C1F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2531</c:v>
                </c:pt>
                <c:pt idx="1">
                  <c:v>2531</c:v>
                </c:pt>
                <c:pt idx="2">
                  <c:v>2531</c:v>
                </c:pt>
              </c:numCache>
            </c:numRef>
          </c:val>
          <c:extLst>
            <c:ext xmlns:c16="http://schemas.microsoft.com/office/drawing/2014/chart" uri="{C3380CC4-5D6E-409C-BE32-E72D297353CC}">
              <c16:uniqueId val="{00000001-D417-4834-8F13-7562B73C1F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14764</c:v>
                </c:pt>
                <c:pt idx="1">
                  <c:v>15523</c:v>
                </c:pt>
                <c:pt idx="2">
                  <c:v>19934</c:v>
                </c:pt>
              </c:numCache>
            </c:numRef>
          </c:val>
          <c:extLst>
            <c:ext xmlns:c16="http://schemas.microsoft.com/office/drawing/2014/chart" uri="{C3380CC4-5D6E-409C-BE32-E72D297353CC}">
              <c16:uniqueId val="{00000002-D417-4834-8F13-7562B73C1F9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{5C507A9D-82EC-42D8-8AD1-D2835F234EFB}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63AB-49A9-B43E-E50CEB50E59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{083C4678-0D14-4D09-9AF3-D21348EDBA58}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3AB-49A9-B43E-E50CEB50E59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{0508F3F2-CCD9-45D5-89E1-AB1CDD2D2B9A}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3AB-49A9-B43E-E50CEB50E59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{94F230E0-5807-4870-A4D3-80EDCB8078C3}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3AB-49A9-B43E-E50CEB50E59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{44799935-B195-4A29-BA34-A09755108A7C}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3AB-49A9-B43E-E50CEB50E59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{AB9B10AF-E843-4415-A133-CEE1AE18974B}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63AB-49A9-B43E-E50CEB50E59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{89E5F8CC-01C9-47DD-810E-E545194E042B}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63AB-49A9-B43E-E50CEB50E59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{A351F497-3209-4907-8FDD-D0292637D20F}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63AB-49A9-B43E-E50CEB50E59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{D21B8A47-4FE6-4078-9FE6-DE023DCEB34D}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63AB-49A9-B43E-E50CEB50E5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67.099999999999994</c:v>
                </c:pt>
                <c:pt idx="24">
                  <c:v>69</c:v>
                </c:pt>
                <c:pt idx="32">
                  <c:v>67.400000000000006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3AB-49A9-B43E-E50CEB50E59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{E2340679-8525-4A15-8212-6B37D01CD5C2}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63AB-49A9-B43E-E50CEB50E59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{007CDD4F-6B60-4184-8788-1E5865214153}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3AB-49A9-B43E-E50CEB50E59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{0B26E365-206F-470D-9C5C-75432626ACE2}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3AB-49A9-B43E-E50CEB50E59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{D3B905B8-91C2-4F85-9A01-96109D6BFA82}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3AB-49A9-B43E-E50CEB50E59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{4FDDAF06-2E16-485D-9CDF-FFDEA979A129}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3AB-49A9-B43E-E50CEB50E59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{814092D8-B62B-43D6-97E0-EFB485141B35}</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63AB-49A9-B43E-E50CEB50E59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{746025C3-0894-4FA3-9E6D-09A9A4BB344F}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63AB-49A9-B43E-E50CEB50E59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{6085C18B-39CB-4C69-85E1-D42E78A77F11}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63AB-49A9-B43E-E50CEB50E59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{FE70D272-E6BE-41E7-82FD-B84B320B5019}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63AB-49A9-B43E-E50CEB50E5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62.7</c:v>
                </c:pt>
                <c:pt idx="24">
                  <c:v>63.9</c:v>
                </c:pt>
                <c:pt idx="32">
                  <c:v>64.8</c:v>
                </c:pt>
              </c:numCache>
            </c:numRef>
          </c:xVal>
          <c:yVal>
            <c:numRef>
              <c:f>公会計指標分析・財政指標組合せ分析表!$BP$55:$DC$55</c:f>
              <c:numCache>
                <c:formatCode>#,##0.0;"▲ "#,##0.0</c:formatCode>
                <c:ptCount val="40"/>
                <c:pt idx="16">
                  <c:v>31.5</c:v>
                </c:pt>
                <c:pt idx="24">
                  <c:v>23.4</c:v>
                </c:pt>
                <c:pt idx="32">
                  <c:v>18.2</c:v>
                </c:pt>
              </c:numCache>
            </c:numRef>
          </c:yVal>
          <c:smooth val="0"/>
          <c:extLst>
            <c:ext xmlns:c16="http://schemas.microsoft.com/office/drawing/2014/chart" uri="{C3380CC4-5D6E-409C-BE32-E72D297353CC}">
              <c16:uniqueId val="{00000013-63AB-49A9-B43E-E50CEB50E59C}"/>
            </c:ext>
          </c:extLst>
        </c:ser>
        <c:dLbls>
          <c:showLegendKey val="0"/>
          <c:showVal val="1"/>
          <c:showCatName val="0"/>
          <c:showSerName val="0"/>
          <c:showPercent val="0"/>
          <c:showBubbleSize val="0"/>
        </c:dLbls>
        <c:axId val="46179840"/>
        <c:axId val="46181760"/>
      </c:scatterChart>
      <c:valAx>
        <c:axId val="46179840"/>
        <c:scaling>
          <c:orientation val="maxMin"/>
          <c:max val="65"/>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{D6E638ED-6A9D-441E-9E07-3DDCDDEE84AB}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96C0-4455-A35A-8E235141EA4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{E19B753F-45FF-4B9D-B4AF-C24821FE8F12}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6C0-4455-A35A-8E235141EA4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{9B42F906-9028-4B96-A5A0-470B91C46A21}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6C0-4455-A35A-8E235141EA4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{EA1C28E5-8797-434E-A4C8-1C3D758D9FCF}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6C0-4455-A35A-8E235141EA4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{9B29366E-1FF2-41E5-B2D5-2DAEB9BD8989}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6C0-4455-A35A-8E235141EA45}"/>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{8C6759D1-D44C-4F12-9761-4DAAE140222F}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96C0-4455-A35A-8E235141EA4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{9A9E6931-9B41-486A-BA07-0F727BB9C286}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96C0-4455-A35A-8E235141EA4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{75088136-2C4D-4BDD-8A10-70034F57582D}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96C0-4455-A35A-8E235141EA4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{3D2F2295-B0AE-4783-954D-D9FBD1905588}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96C0-4455-A35A-8E235141EA4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-0.7</c:v>
                </c:pt>
                <c:pt idx="16">
                  <c:v>-0.4</c:v>
                </c:pt>
                <c:pt idx="24">
                  <c:v>-0.8</c:v>
                </c:pt>
                <c:pt idx="32">
                  <c:v>-1.3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6C0-4455-A35A-8E235141EA4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{62D6F034-228F-4190-A224-71DCEF9091CC}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96C0-4455-A35A-8E235141EA4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{ED5DA83C-A05C-4BDA-A566-30979A2A3FFE}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6C0-4455-A35A-8E235141EA4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{229CF7AA-5F21-448F-8D68-C02A8901A5D8}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6C0-4455-A35A-8E235141EA4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{B931B84A-C4A4-4DE4-84C9-8053C7AC4934}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6C0-4455-A35A-8E235141EA4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{90815CFE-A2D2-473E-8EB6-91A2202C41C6}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6C0-4455-A35A-8E235141EA45}"/>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{799ABDC3-37E8-4D77-BB9B-A8CD8B45EBCA}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96C0-4455-A35A-8E235141EA45}"/>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{1A695E04-829E-4FA3-989D-B1997363F45C}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96C0-4455-A35A-8E235141EA45}"/>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{80AA8069-C8C7-436E-9C8C-B928DA38D076}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96C0-4455-A35A-8E235141EA45}"/>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{5582D350-1632-4FFC-8206-E8F7B30BC000}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96C0-4455-A35A-8E235141EA4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5.7</c:v>
                </c:pt>
                <c:pt idx="16">
                  <c:v>5.4</c:v>
                </c:pt>
                <c:pt idx="24">
                  <c:v>5.2</c:v>
                </c:pt>
                <c:pt idx="32">
                  <c:v>5.2</c:v>
                </c:pt>
              </c:numCache>
            </c:numRef>
          </c:xVal>
          <c:yVal>
            <c:numRef>
              <c:f>公会計指標分析・財政指標組合せ分析表!$BP$77:$DC$77</c:f>
              <c:numCache>
                <c:formatCode>#,##0.0;"▲ "#,##0.0</c:formatCode>
                <c:ptCount val="40"/>
                <c:pt idx="0">
                  <c:v>34</c:v>
                </c:pt>
                <c:pt idx="8">
                  <c:v>33.9</c:v>
                </c:pt>
                <c:pt idx="16">
                  <c:v>31.5</c:v>
                </c:pt>
                <c:pt idx="24">
                  <c:v>23.4</c:v>
                </c:pt>
                <c:pt idx="32">
                  <c:v>18.2</c:v>
                </c:pt>
              </c:numCache>
            </c:numRef>
          </c:yVal>
          <c:smooth val="0"/>
          <c:extLst>
            <c:ext xmlns:c16="http://schemas.microsoft.com/office/drawing/2014/chart" uri="{C3380CC4-5D6E-409C-BE32-E72D297353CC}">
              <c16:uniqueId val="{00000013-96C0-4455-A35A-8E235141EA45}"/>
            </c:ext>
          </c:extLst>
        </c:ser>
        <c:dLbls>
          <c:showLegendKey val="0"/>
          <c:showVal val="1"/>
          <c:showCatName val="0"/>
          <c:showSerName val="0"/>
          <c:showPercent val="0"/>
          <c:showBubbleSize val="0"/>
        </c:dLbls>
        <c:axId val="84219776"/>
        <c:axId val="84234240"/>
      </c:scatterChart>
      <c:valAx>
        <c:axId val="84219776"/>
        <c:scaling>
          <c:orientation val="maxMin"/>
          <c:max val="6"/>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普通交付税による財源措置がある市債に限定して発行するなど、新規の市債発行を抑制することで過度に市債へ依存しない財政運営を行ってきた結果、実質公債費比率の分子は良好な水準で推移している。</a:t>
          </a:r>
        </a:p>
        <a:p>
          <a:r>
            <a:rPr kumimoji="1" lang="ja-JP" altLang="en-US" sz="1400">
              <a:latin typeface="ＭＳ Ｐゴシック" panose="020B0600070205080204" pitchFamily="50" charset="-128"/>
              <a:ea typeface="ＭＳ Ｐゴシック" panose="020B0600070205080204" pitchFamily="50" charset="-128"/>
            </a:rPr>
            <a:t>　今後も、引き続き市債の適正管理に努める。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将来負担額が充当可能財源等を下回り、非常に良好な状況で推移している。これは、市債の新規発行を抑制することで過度に市債へ依存しない財政運営を行ったことや、基金の適正管理に努めた結果である。</a:t>
          </a:r>
        </a:p>
        <a:p>
          <a:r>
            <a:rPr kumimoji="1" lang="ja-JP" altLang="en-US" sz="1400">
              <a:latin typeface="ＭＳ ゴシック" pitchFamily="49" charset="-128"/>
              <a:ea typeface="ＭＳ ゴシック" pitchFamily="49" charset="-128"/>
            </a:rPr>
            <a:t>　今後も、老朽化が進む公共施設の維持・更新などの市債発行を伴う普通建設事業が見込まれるものの、世代間公平に留意しつつ、普通交付税による財源措置のあるものに限定して発行し、引き続き市債・基金の適正管理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の公共施設の長寿命化対策やインフラ整備等の財源として備えるため、財政調整基金からの繰入金や前年度に廃止した公園墓地及び駐車場特別会計の剰余金を公共施設等総合管理基金に積み立てたほか、一般会計の前年度決算剰余金の積み立てなどにより基金全体の残高は大きく増加し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見込まれる大規模な普通建設事業の財源として公共施設等総合管理基金等を活用する。また、同じく大規模な普通建設事業に係る公債費償還に備え、その償還財源として減債基金を活用する。今後も、経済状況の悪化や災害の発生などの不測の事態に備え、適正な基金残高を維持す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公共施設等総合管理基金：公共施設の整備を円滑かつ効率的に行うため。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福祉施設建設等基金：市の福祉施設の建設その他の福祉事業に要する費用に充てるため。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緑地緑化基金：高槻市緑地環境の保全及び緑化の推進に関する条例に基づく施策に要する費用に充てるため。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関西将棋会館建設支援基金：公益社団法人日本将棋連盟が市に関西将棋会館を建設するに当たり、これに要する費用の支援に充てるため。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環境基金：高槻市環境基本条例の理念にのっとり、市、市民及び事業者が協働して推進する環境の保全及び創造に関する施策を実施する費用に充てるため。</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公共施設等総合管理基金：財政調整基金からの積み替えなどに伴い、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2,814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万円積み立てたことによる増加。</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福祉施設建設等基金：地域福祉会館整備費の財源として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9,000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万円充当したことによる減少。</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緑地緑化基金：緑化推進や緑地環境保全に係る事業の財源として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万円充当したことによる減少。</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関西将棋会館建設支援基金：寄付金を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487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万円を積み立てたことによる増加。</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環境基金：電気売払収入など</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5,463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万円を積み立てたことによる増加。</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各基金目的達成のため、引き続き大規模な普通建設事業の実施に備え、その財源として活用する。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今後の公共施設の長寿命化対策やインフラ整備等の財源として備えるため、財政調整基金から公共施設等総合管理基金に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億円を積み替えたことにより、基金残高は大きく減少した。　</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他市に先駆けて行財政改革に取り組み、事業費の精査に努めてきた結果、類似団体内平均値と比較して基金残高は高い水準を維持している。今後についても、経済状況の悪化や災害の発生などの不測の事態に備え、災害等による過去の取り崩し実績などから、可能な範囲で積み立てを実施し、適正な基金残高を維持す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増減なし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今後実施を予定している大規模な普通建設事業に係る公債費償還に備え、その償還財源として活用する。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46DA1B2-CEBC-4BF7-A04B-9AAE65AE9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4939D85-B729-4FE9-B42B-7B8433355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CEB9F5DC-F2FC-469C-A745-63F815D9DD4D}"/>
            </a:ext>
          </a:extLst>
        </xdr:cNvPr>
        <xdr:cNvSpPr/>
      </xdr:nvSpPr>
      <xdr:spPr>
        <a:xfrm>
          <a:off x="1418082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0C70CF6D-0FD0-4B6F-BA2C-11FF0381CD48}"/>
            </a:ext>
          </a:extLst>
        </xdr:cNvPr>
        <xdr:cNvSpPr/>
      </xdr:nvSpPr>
      <xdr:spPr>
        <a:xfrm>
          <a:off x="1552194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17A1EF8B-FFAB-433C-BC81-D6C546671864}"/>
            </a:ext>
          </a:extLst>
        </xdr:cNvPr>
        <xdr:cNvSpPr/>
      </xdr:nvSpPr>
      <xdr:spPr>
        <a:xfrm>
          <a:off x="1686306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8EB54B28-6F91-4494-B3BB-35C9C003BAAE}"/>
            </a:ext>
          </a:extLst>
        </xdr:cNvPr>
        <xdr:cNvSpPr/>
      </xdr:nvSpPr>
      <xdr:spPr>
        <a:xfrm>
          <a:off x="1149858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F056833C-6CE8-44DE-B6E8-5307894BAD93}"/>
            </a:ext>
          </a:extLst>
        </xdr:cNvPr>
        <xdr:cNvSpPr/>
      </xdr:nvSpPr>
      <xdr:spPr>
        <a:xfrm>
          <a:off x="1283970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A3EB17CF-35AF-4E71-8B79-7B0DAC90711E}"/>
            </a:ext>
          </a:extLst>
        </xdr:cNvPr>
        <xdr:cNvSpPr/>
      </xdr:nvSpPr>
      <xdr:spPr>
        <a:xfrm>
          <a:off x="1418082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57F6C4DE-2921-4CC5-B3CE-E36C63D6F961}"/>
            </a:ext>
          </a:extLst>
        </xdr:cNvPr>
        <xdr:cNvSpPr/>
      </xdr:nvSpPr>
      <xdr:spPr>
        <a:xfrm>
          <a:off x="1552194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C4A2B523-CF76-4D20-9A62-045723A62ED5}"/>
            </a:ext>
          </a:extLst>
        </xdr:cNvPr>
        <xdr:cNvSpPr/>
      </xdr:nvSpPr>
      <xdr:spPr>
        <a:xfrm>
          <a:off x="1686306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3F536EC4-51D5-4658-8FA5-8B70E714DF3B}"/>
            </a:ext>
          </a:extLst>
        </xdr:cNvPr>
        <xdr:cNvSpPr/>
      </xdr:nvSpPr>
      <xdr:spPr>
        <a:xfrm>
          <a:off x="355600" y="63500"/>
          <a:ext cx="111398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89139063-DD8F-4AE9-91E2-32756B804D77}"/>
            </a:ext>
          </a:extLst>
        </xdr:cNvPr>
        <xdr:cNvSpPr/>
      </xdr:nvSpPr>
      <xdr:spPr>
        <a:xfrm>
          <a:off x="15013305" y="167640"/>
          <a:ext cx="34734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3AB1690F-A890-4495-A14F-47F0AEBE101D}"/>
            </a:ext>
          </a:extLst>
        </xdr:cNvPr>
        <xdr:cNvSpPr/>
      </xdr:nvSpPr>
      <xdr:spPr>
        <a:xfrm>
          <a:off x="15015845" y="170180"/>
          <a:ext cx="34518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3AE2044C-C377-44BB-9FEB-1124C09D1F2F}"/>
            </a:ext>
          </a:extLst>
        </xdr:cNvPr>
        <xdr:cNvSpPr/>
      </xdr:nvSpPr>
      <xdr:spPr>
        <a:xfrm>
          <a:off x="15041245" y="165100"/>
          <a:ext cx="3394710" cy="14541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7B409479-9B95-4F20-9250-0C947F1A617F}"/>
            </a:ext>
          </a:extLst>
        </xdr:cNvPr>
        <xdr:cNvSpPr/>
      </xdr:nvSpPr>
      <xdr:spPr>
        <a:xfrm>
          <a:off x="12539345" y="167640"/>
          <a:ext cx="234061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E44AEF43-A137-4689-9F5F-A81555EFEFD0}"/>
            </a:ext>
          </a:extLst>
        </xdr:cNvPr>
        <xdr:cNvSpPr/>
      </xdr:nvSpPr>
      <xdr:spPr>
        <a:xfrm>
          <a:off x="12564745" y="170180"/>
          <a:ext cx="22961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E31D9365-45C5-41EF-9582-D875E7301203}"/>
            </a:ext>
          </a:extLst>
        </xdr:cNvPr>
        <xdr:cNvSpPr/>
      </xdr:nvSpPr>
      <xdr:spPr>
        <a:xfrm>
          <a:off x="12590145" y="165100"/>
          <a:ext cx="2261870" cy="1581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0535DDD1-C343-40BC-90A0-0E36F62C229A}"/>
            </a:ext>
          </a:extLst>
        </xdr:cNvPr>
        <xdr:cNvSpPr/>
      </xdr:nvSpPr>
      <xdr:spPr>
        <a:xfrm>
          <a:off x="436880" y="357505"/>
          <a:ext cx="8879205" cy="15913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4402A7BF-A2C3-43A9-B247-F5903299E63A}"/>
            </a:ext>
          </a:extLst>
        </xdr:cNvPr>
        <xdr:cNvSpPr/>
      </xdr:nvSpPr>
      <xdr:spPr>
        <a:xfrm>
          <a:off x="558165" y="389255"/>
          <a:ext cx="1214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9689531D-C0BB-49E7-9304-3397A564C984}"/>
            </a:ext>
          </a:extLst>
        </xdr:cNvPr>
        <xdr:cNvSpPr/>
      </xdr:nvSpPr>
      <xdr:spPr>
        <a:xfrm>
          <a:off x="1731645" y="389255"/>
          <a:ext cx="117348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F5912741-2637-434F-B1D0-BF392E3C0627}"/>
            </a:ext>
          </a:extLst>
        </xdr:cNvPr>
        <xdr:cNvSpPr/>
      </xdr:nvSpPr>
      <xdr:spPr>
        <a:xfrm>
          <a:off x="2905125" y="389255"/>
          <a:ext cx="1341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DAD0166F-413D-4775-9F62-93E94E6D8566}"/>
            </a:ext>
          </a:extLst>
        </xdr:cNvPr>
        <xdr:cNvSpPr/>
      </xdr:nvSpPr>
      <xdr:spPr>
        <a:xfrm>
          <a:off x="4246245" y="408305"/>
          <a:ext cx="178054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A6BEBD6C-78A4-45BD-AFCB-7E8591351274}"/>
            </a:ext>
          </a:extLst>
        </xdr:cNvPr>
        <xdr:cNvSpPr/>
      </xdr:nvSpPr>
      <xdr:spPr>
        <a:xfrm>
          <a:off x="6026785" y="408305"/>
          <a:ext cx="110998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EE696EEB-3A5A-4DC6-8D99-91A269859E04}"/>
            </a:ext>
          </a:extLst>
        </xdr:cNvPr>
        <xdr:cNvSpPr/>
      </xdr:nvSpPr>
      <xdr:spPr>
        <a:xfrm>
          <a:off x="7200265" y="421005"/>
          <a:ext cx="56642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1EE17CD8-4B22-4567-8197-D01F4E9CC53C}"/>
            </a:ext>
          </a:extLst>
        </xdr:cNvPr>
        <xdr:cNvSpPr/>
      </xdr:nvSpPr>
      <xdr:spPr>
        <a:xfrm>
          <a:off x="4246245" y="101536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2EE130F2-DA50-44B9-852C-C4603E453D3B}"/>
            </a:ext>
          </a:extLst>
        </xdr:cNvPr>
        <xdr:cNvSpPr/>
      </xdr:nvSpPr>
      <xdr:spPr>
        <a:xfrm>
          <a:off x="6090285" y="101536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A946BFE3-4DA0-4ECC-B510-9EE17B196D44}"/>
            </a:ext>
          </a:extLst>
        </xdr:cNvPr>
        <xdr:cNvSpPr/>
      </xdr:nvSpPr>
      <xdr:spPr>
        <a:xfrm>
          <a:off x="9765665" y="357505"/>
          <a:ext cx="1341120" cy="10947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8014BC2C-4466-404B-8833-E78E9CA988D5}"/>
            </a:ext>
          </a:extLst>
        </xdr:cNvPr>
        <xdr:cNvSpPr/>
      </xdr:nvSpPr>
      <xdr:spPr>
        <a:xfrm>
          <a:off x="9987915" y="421005"/>
          <a:ext cx="1173480" cy="977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4E987E81-F920-42DB-95B8-735B136A4D21}"/>
            </a:ext>
          </a:extLst>
        </xdr:cNvPr>
        <xdr:cNvSpPr/>
      </xdr:nvSpPr>
      <xdr:spPr>
        <a:xfrm>
          <a:off x="9987915" y="53149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01479006-563E-44F3-92CC-D2F04B5241C8}"/>
            </a:ext>
          </a:extLst>
        </xdr:cNvPr>
        <xdr:cNvSpPr/>
      </xdr:nvSpPr>
      <xdr:spPr>
        <a:xfrm>
          <a:off x="9987915" y="86677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2E12A477-5E47-4EB4-B49D-E536216B2244}"/>
            </a:ext>
          </a:extLst>
        </xdr:cNvPr>
        <xdr:cNvCxnSpPr/>
      </xdr:nvCxnSpPr>
      <xdr:spPr>
        <a:xfrm flipH="1">
          <a:off x="9825355" y="5022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89F2BC38-ECE4-4491-9A03-146CB0D8BB1A}"/>
            </a:ext>
          </a:extLst>
        </xdr:cNvPr>
        <xdr:cNvSpPr/>
      </xdr:nvSpPr>
      <xdr:spPr>
        <a:xfrm>
          <a:off x="9879330" y="471805"/>
          <a:ext cx="101600" cy="330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2457FF4F-2F09-41E7-9C08-9241EFC1D490}"/>
            </a:ext>
          </a:extLst>
        </xdr:cNvPr>
        <xdr:cNvSpPr/>
      </xdr:nvSpPr>
      <xdr:spPr>
        <a:xfrm>
          <a:off x="9879330" y="62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EFB8BFB0-CA3C-40F4-9732-DB82941AC546}"/>
            </a:ext>
          </a:extLst>
        </xdr:cNvPr>
        <xdr:cNvCxnSpPr/>
      </xdr:nvCxnSpPr>
      <xdr:spPr>
        <a:xfrm>
          <a:off x="9923780" y="8667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38542176-5FF0-4335-92AA-C43C5C33ACCD}"/>
            </a:ext>
          </a:extLst>
        </xdr:cNvPr>
        <xdr:cNvCxnSpPr/>
      </xdr:nvCxnSpPr>
      <xdr:spPr>
        <a:xfrm>
          <a:off x="9844405" y="86677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D34AB747-39EA-4949-AFA0-96929B8D1EBA}"/>
            </a:ext>
          </a:extLst>
        </xdr:cNvPr>
        <xdr:cNvCxnSpPr/>
      </xdr:nvCxnSpPr>
      <xdr:spPr>
        <a:xfrm flipV="1">
          <a:off x="9923780" y="110109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93CD996B-9C9D-402D-A9EE-3C362D525A3B}"/>
            </a:ext>
          </a:extLst>
        </xdr:cNvPr>
        <xdr:cNvCxnSpPr/>
      </xdr:nvCxnSpPr>
      <xdr:spPr>
        <a:xfrm>
          <a:off x="9844405" y="12401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7805C27C-6488-4798-9420-6A8C40278A41}"/>
            </a:ext>
          </a:extLst>
        </xdr:cNvPr>
        <xdr:cNvSpPr txBox="1"/>
      </xdr:nvSpPr>
      <xdr:spPr>
        <a:xfrm>
          <a:off x="419100" y="204660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6533A43F-706A-42DF-9EF3-787423BF9A23}"/>
            </a:ext>
          </a:extLst>
        </xdr:cNvPr>
        <xdr:cNvSpPr txBox="1"/>
      </xdr:nvSpPr>
      <xdr:spPr>
        <a:xfrm>
          <a:off x="419100" y="22840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91DE3057-F269-4433-9927-940A6454D9A0}"/>
            </a:ext>
          </a:extLst>
        </xdr:cNvPr>
        <xdr:cNvSpPr txBox="1"/>
      </xdr:nvSpPr>
      <xdr:spPr>
        <a:xfrm>
          <a:off x="419100" y="25177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2" name="テキスト ボックス 41">
          <a:extLst>
            <a:ext uri="{FF2B5EF4-FFF2-40B4-BE49-F238E27FC236}">
              <a16:creationId xmlns:a16="http://schemas.microsoft.com/office/drawing/2014/main" id="{C816F6B6-2941-478A-8BA0-D1C62CB87FD3}"/>
            </a:ext>
          </a:extLst>
        </xdr:cNvPr>
        <xdr:cNvSpPr txBox="1"/>
      </xdr:nvSpPr>
      <xdr:spPr>
        <a:xfrm>
          <a:off x="419100" y="275526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824CC0E1-BEE7-40F4-93F1-F60C0FAB408E}"/>
            </a:ext>
          </a:extLst>
        </xdr:cNvPr>
        <xdr:cNvSpPr txBox="1"/>
      </xdr:nvSpPr>
      <xdr:spPr>
        <a:xfrm>
          <a:off x="419100" y="299275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54ADEAB7-7C09-45E0-969A-85CCE7265F2E}"/>
            </a:ext>
          </a:extLst>
        </xdr:cNvPr>
        <xdr:cNvSpPr/>
      </xdr:nvSpPr>
      <xdr:spPr>
        <a:xfrm>
          <a:off x="1127125" y="3502025"/>
          <a:ext cx="373888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82B16EAE-1A82-4313-B5F0-3CA859B1FEA7}"/>
            </a:ext>
          </a:extLst>
        </xdr:cNvPr>
        <xdr:cNvSpPr/>
      </xdr:nvSpPr>
      <xdr:spPr>
        <a:xfrm>
          <a:off x="1774684" y="376929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DFD93662-3E62-4B33-859F-61B920EC64B3}"/>
            </a:ext>
          </a:extLst>
        </xdr:cNvPr>
        <xdr:cNvSpPr/>
      </xdr:nvSpPr>
      <xdr:spPr>
        <a:xfrm>
          <a:off x="3387084" y="375262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79620963-243A-4846-8E71-83F2F2F89912}"/>
            </a:ext>
          </a:extLst>
        </xdr:cNvPr>
        <xdr:cNvSpPr/>
      </xdr:nvSpPr>
      <xdr:spPr>
        <a:xfrm>
          <a:off x="48152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C1B8EFB7-E7A8-498F-A430-C94577EB2EC0}"/>
            </a:ext>
          </a:extLst>
        </xdr:cNvPr>
        <xdr:cNvSpPr/>
      </xdr:nvSpPr>
      <xdr:spPr>
        <a:xfrm>
          <a:off x="48152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A30C6920-66F3-4810-B8BE-3A8D0EC44759}"/>
            </a:ext>
          </a:extLst>
        </xdr:cNvPr>
        <xdr:cNvSpPr/>
      </xdr:nvSpPr>
      <xdr:spPr>
        <a:xfrm>
          <a:off x="615632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A5099707-ABFD-45FC-A363-952CEB31AC5B}"/>
            </a:ext>
          </a:extLst>
        </xdr:cNvPr>
        <xdr:cNvSpPr/>
      </xdr:nvSpPr>
      <xdr:spPr>
        <a:xfrm>
          <a:off x="615632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5F0A8680-B88E-4F63-A64D-797BCC71DBA6}"/>
            </a:ext>
          </a:extLst>
        </xdr:cNvPr>
        <xdr:cNvSpPr/>
      </xdr:nvSpPr>
      <xdr:spPr>
        <a:xfrm>
          <a:off x="762444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F38DE363-48A1-4CC9-AC3D-D28E8458AFBB}"/>
            </a:ext>
          </a:extLst>
        </xdr:cNvPr>
        <xdr:cNvSpPr/>
      </xdr:nvSpPr>
      <xdr:spPr>
        <a:xfrm>
          <a:off x="762444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B98611A5-2D1D-4C66-ACD6-5751FA46249A}"/>
            </a:ext>
          </a:extLst>
        </xdr:cNvPr>
        <xdr:cNvSpPr/>
      </xdr:nvSpPr>
      <xdr:spPr>
        <a:xfrm>
          <a:off x="1127125" y="409003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E6476F5F-8408-4F5B-A41F-EE89D4DFA981}"/>
            </a:ext>
          </a:extLst>
        </xdr:cNvPr>
        <xdr:cNvSpPr/>
      </xdr:nvSpPr>
      <xdr:spPr>
        <a:xfrm>
          <a:off x="510984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ED09A833-2878-49F4-B039-ABF2410E597B}"/>
            </a:ext>
          </a:extLst>
        </xdr:cNvPr>
        <xdr:cNvSpPr/>
      </xdr:nvSpPr>
      <xdr:spPr>
        <a:xfrm>
          <a:off x="510984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7B0DEF25-83D9-47E4-9AFA-E3B3993F5B03}"/>
            </a:ext>
          </a:extLst>
        </xdr:cNvPr>
        <xdr:cNvSpPr txBox="1"/>
      </xdr:nvSpPr>
      <xdr:spPr>
        <a:xfrm>
          <a:off x="516318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本市では、昭和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年代から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年代前半にかけて、人口急増に伴い学校を始めとする公共施設を整備したことから、多くの施設が建築後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年を経過しており、有形固定資産減価償却率は、類似団体平均を上回っている。令和４年度は、市民会館の建て替えとして芸術文化劇場を整備したため、有形固定資産減価償却率は低下した。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今後、公共施設等総合管理計画に基づき、行政サービスの質と量の適正化を図りながら、計画的・効率的な維持管理を推進する。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42B602A6-0E60-4D9C-9265-E55C3D09A275}"/>
            </a:ext>
          </a:extLst>
        </xdr:cNvPr>
        <xdr:cNvSpPr txBox="1"/>
      </xdr:nvSpPr>
      <xdr:spPr>
        <a:xfrm>
          <a:off x="110426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7E467B3F-EAB4-4A27-A4F4-30C8EA8250B1}"/>
            </a:ext>
          </a:extLst>
        </xdr:cNvPr>
        <xdr:cNvCxnSpPr/>
      </xdr:nvCxnSpPr>
      <xdr:spPr>
        <a:xfrm>
          <a:off x="1127125" y="62033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94E08F8D-BBB4-425A-A742-8158DB825162}"/>
            </a:ext>
          </a:extLst>
        </xdr:cNvPr>
        <xdr:cNvSpPr txBox="1"/>
      </xdr:nvSpPr>
      <xdr:spPr>
        <a:xfrm>
          <a:off x="772811" y="61095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9E1E2F71-E4A2-44C5-9FDD-DE78143BC542}"/>
            </a:ext>
          </a:extLst>
        </xdr:cNvPr>
        <xdr:cNvCxnSpPr/>
      </xdr:nvCxnSpPr>
      <xdr:spPr>
        <a:xfrm>
          <a:off x="1127125" y="585110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8C2436A8-82AE-4913-9644-029F45572967}"/>
            </a:ext>
          </a:extLst>
        </xdr:cNvPr>
        <xdr:cNvSpPr txBox="1"/>
      </xdr:nvSpPr>
      <xdr:spPr>
        <a:xfrm>
          <a:off x="772811" y="575730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28BDB470-4DC7-46AB-93D8-00FF53A114E2}"/>
            </a:ext>
          </a:extLst>
        </xdr:cNvPr>
        <xdr:cNvCxnSpPr/>
      </xdr:nvCxnSpPr>
      <xdr:spPr>
        <a:xfrm>
          <a:off x="1127125" y="549888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9AAE513A-B131-4D88-9BA2-FF8D4898FF99}"/>
            </a:ext>
          </a:extLst>
        </xdr:cNvPr>
        <xdr:cNvSpPr txBox="1"/>
      </xdr:nvSpPr>
      <xdr:spPr>
        <a:xfrm>
          <a:off x="772811" y="54050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058FE4A7-8A9A-4330-9A6C-698EC65E2E75}"/>
            </a:ext>
          </a:extLst>
        </xdr:cNvPr>
        <xdr:cNvCxnSpPr/>
      </xdr:nvCxnSpPr>
      <xdr:spPr>
        <a:xfrm>
          <a:off x="1127125" y="514667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2AD0019A-A1FF-4362-BE21-5839FE0E1526}"/>
            </a:ext>
          </a:extLst>
        </xdr:cNvPr>
        <xdr:cNvSpPr txBox="1"/>
      </xdr:nvSpPr>
      <xdr:spPr>
        <a:xfrm>
          <a:off x="772811" y="5052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E81DFEDE-A54D-44DB-8AD6-13EF720E2329}"/>
            </a:ext>
          </a:extLst>
        </xdr:cNvPr>
        <xdr:cNvCxnSpPr/>
      </xdr:nvCxnSpPr>
      <xdr:spPr>
        <a:xfrm>
          <a:off x="1127125" y="479446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2D4799F1-2A36-4E42-AB5D-01D54F942CB6}"/>
            </a:ext>
          </a:extLst>
        </xdr:cNvPr>
        <xdr:cNvSpPr txBox="1"/>
      </xdr:nvSpPr>
      <xdr:spPr>
        <a:xfrm>
          <a:off x="772811" y="47006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ACDA08B9-2459-43CF-A549-D95C4489A65C}"/>
            </a:ext>
          </a:extLst>
        </xdr:cNvPr>
        <xdr:cNvCxnSpPr/>
      </xdr:nvCxnSpPr>
      <xdr:spPr>
        <a:xfrm>
          <a:off x="1127125" y="444224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28F7DBCB-A4B0-4196-8778-A6BCFFE948B3}"/>
            </a:ext>
          </a:extLst>
        </xdr:cNvPr>
        <xdr:cNvSpPr txBox="1"/>
      </xdr:nvSpPr>
      <xdr:spPr>
        <a:xfrm>
          <a:off x="772811" y="43522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2015491C-E63E-4D77-A4AF-BF85DB2A8A77}"/>
            </a:ext>
          </a:extLst>
        </xdr:cNvPr>
        <xdr:cNvCxnSpPr/>
      </xdr:nvCxnSpPr>
      <xdr:spPr>
        <a:xfrm>
          <a:off x="1127125" y="40900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F88944D3-0F7D-4EE1-AD36-7F1F23B01A30}"/>
            </a:ext>
          </a:extLst>
        </xdr:cNvPr>
        <xdr:cNvSpPr txBox="1"/>
      </xdr:nvSpPr>
      <xdr:spPr>
        <a:xfrm>
          <a:off x="77281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FC01F37-793D-409B-8FDE-4F735533ACBD}"/>
            </a:ext>
          </a:extLst>
        </xdr:cNvPr>
        <xdr:cNvSpPr/>
      </xdr:nvSpPr>
      <xdr:spPr>
        <a:xfrm>
          <a:off x="1127125" y="409003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151977</xdr:rowOff>
    </xdr:from>
    <xdr:to>
      <xdr:col>23</xdr:col>
      <xdr:colOff>85090</xdr:colOff>
      <xdr:row>34</xdr:row>
      <xdr:rowOff>100965</xdr:rowOff>
    </xdr:to>
    <xdr:cxnSp macro="">
      <xdr:nvCxnSpPr>
        <xdr:cNvPr id="73" name="直線コネクタ 72">
          <a:extLst>
            <a:ext uri="{FF2B5EF4-FFF2-40B4-BE49-F238E27FC236}">
              <a16:creationId xmlns:a16="http://schemas.microsoft.com/office/drawing/2014/main" id="{86B1B536-644A-4EB7-A0E3-3B29A5FD134A}"/>
            </a:ext>
          </a:extLst>
        </xdr:cNvPr>
        <xdr:cNvCxnSpPr/>
      </xdr:nvCxnSpPr>
      <xdr:spPr>
        <a:xfrm flipV="1">
          <a:off x="4206240" y="4510617"/>
          <a:ext cx="1270" cy="1290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74" name="有形固定資産減価償却率最小値テキスト">
          <a:extLst>
            <a:ext uri="{FF2B5EF4-FFF2-40B4-BE49-F238E27FC236}">
              <a16:creationId xmlns:a16="http://schemas.microsoft.com/office/drawing/2014/main" id="{5DA56A13-6E8B-4059-945A-60C03A6624EF}"/>
            </a:ext>
          </a:extLst>
        </xdr:cNvPr>
        <xdr:cNvSpPr txBox="1"/>
      </xdr:nvSpPr>
      <xdr:spPr>
        <a:xfrm>
          <a:off x="4258945" y="5804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75" name="直線コネクタ 74">
          <a:extLst>
            <a:ext uri="{FF2B5EF4-FFF2-40B4-BE49-F238E27FC236}">
              <a16:creationId xmlns:a16="http://schemas.microsoft.com/office/drawing/2014/main" id="{B791C166-1C06-4443-AA0D-BBD6156AC828}"/>
            </a:ext>
          </a:extLst>
        </xdr:cNvPr>
        <xdr:cNvCxnSpPr/>
      </xdr:nvCxnSpPr>
      <xdr:spPr>
        <a:xfrm>
          <a:off x="4119245" y="58007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98654</xdr:rowOff>
    </xdr:from>
    <xdr:ext cx="405111" cy="259045"/>
    <xdr:sp macro="" textlink="">
      <xdr:nvSpPr>
        <xdr:cNvPr id="76" name="有形固定資産減価償却率最大値テキスト">
          <a:extLst>
            <a:ext uri="{FF2B5EF4-FFF2-40B4-BE49-F238E27FC236}">
              <a16:creationId xmlns:a16="http://schemas.microsoft.com/office/drawing/2014/main" id="{911AB1AF-3A24-4110-9C0B-D36CC0A84F3B}"/>
            </a:ext>
          </a:extLst>
        </xdr:cNvPr>
        <xdr:cNvSpPr txBox="1"/>
      </xdr:nvSpPr>
      <xdr:spPr>
        <a:xfrm>
          <a:off x="4258945" y="4289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151977</xdr:rowOff>
    </xdr:from>
    <xdr:to>
      <xdr:col>23</xdr:col>
      <xdr:colOff>174625</xdr:colOff>
      <xdr:row>26</xdr:row>
      <xdr:rowOff>151977</xdr:rowOff>
    </xdr:to>
    <xdr:cxnSp macro="">
      <xdr:nvCxnSpPr>
        <xdr:cNvPr id="77" name="直線コネクタ 76">
          <a:extLst>
            <a:ext uri="{FF2B5EF4-FFF2-40B4-BE49-F238E27FC236}">
              <a16:creationId xmlns:a16="http://schemas.microsoft.com/office/drawing/2014/main" id="{35F4E4F1-D743-4CE2-AE63-F2A1A673F0F0}"/>
            </a:ext>
          </a:extLst>
        </xdr:cNvPr>
        <xdr:cNvCxnSpPr/>
      </xdr:nvCxnSpPr>
      <xdr:spPr>
        <a:xfrm>
          <a:off x="4119245" y="451061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90822</xdr:rowOff>
    </xdr:from>
    <xdr:ext cx="405111" cy="259045"/>
    <xdr:sp macro="" textlink="">
      <xdr:nvSpPr>
        <xdr:cNvPr id="78" name="有形固定資産減価償却率平均値テキスト">
          <a:extLst>
            <a:ext uri="{FF2B5EF4-FFF2-40B4-BE49-F238E27FC236}">
              <a16:creationId xmlns:a16="http://schemas.microsoft.com/office/drawing/2014/main" id="{53EE437E-8706-47B0-8896-63184DE271E5}"/>
            </a:ext>
          </a:extLst>
        </xdr:cNvPr>
        <xdr:cNvSpPr txBox="1"/>
      </xdr:nvSpPr>
      <xdr:spPr>
        <a:xfrm>
          <a:off x="4258945" y="512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9" name="フローチャート: 判断 78">
          <a:extLst>
            <a:ext uri="{FF2B5EF4-FFF2-40B4-BE49-F238E27FC236}">
              <a16:creationId xmlns:a16="http://schemas.microsoft.com/office/drawing/2014/main" id="{8DABBA1F-8490-47E5-B333-3CC2E9A1D8B7}"/>
            </a:ext>
          </a:extLst>
        </xdr:cNvPr>
        <xdr:cNvSpPr/>
      </xdr:nvSpPr>
      <xdr:spPr>
        <a:xfrm>
          <a:off x="4157345" y="526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35560</xdr:rowOff>
    </xdr:from>
    <xdr:to>
      <xdr:col>19</xdr:col>
      <xdr:colOff>187325</xdr:colOff>
      <xdr:row>31</xdr:row>
      <xdr:rowOff>137160</xdr:rowOff>
    </xdr:to>
    <xdr:sp macro="" textlink="">
      <xdr:nvSpPr>
        <xdr:cNvPr id="80" name="フローチャート: 判断 79">
          <a:extLst>
            <a:ext uri="{FF2B5EF4-FFF2-40B4-BE49-F238E27FC236}">
              <a16:creationId xmlns:a16="http://schemas.microsoft.com/office/drawing/2014/main" id="{9277820A-6380-4131-B797-3A3BBD43EA3C}"/>
            </a:ext>
          </a:extLst>
        </xdr:cNvPr>
        <xdr:cNvSpPr/>
      </xdr:nvSpPr>
      <xdr:spPr>
        <a:xfrm>
          <a:off x="3537585" y="52324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163830</xdr:rowOff>
    </xdr:from>
    <xdr:to>
      <xdr:col>15</xdr:col>
      <xdr:colOff>187325</xdr:colOff>
      <xdr:row>31</xdr:row>
      <xdr:rowOff>93980</xdr:rowOff>
    </xdr:to>
    <xdr:sp macro="" textlink="">
      <xdr:nvSpPr>
        <xdr:cNvPr id="81" name="フローチャート: 判断 80">
          <a:extLst>
            <a:ext uri="{FF2B5EF4-FFF2-40B4-BE49-F238E27FC236}">
              <a16:creationId xmlns:a16="http://schemas.microsoft.com/office/drawing/2014/main" id="{492BD58B-9430-48EF-89F6-45BC86A37F00}"/>
            </a:ext>
          </a:extLst>
        </xdr:cNvPr>
        <xdr:cNvSpPr/>
      </xdr:nvSpPr>
      <xdr:spPr>
        <a:xfrm>
          <a:off x="2867025" y="5193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2" name="フローチャート: 判断 81">
          <a:extLst>
            <a:ext uri="{FF2B5EF4-FFF2-40B4-BE49-F238E27FC236}">
              <a16:creationId xmlns:a16="http://schemas.microsoft.com/office/drawing/2014/main" id="{CC9566B6-B2A4-4B74-BB9E-30F4055D4F22}"/>
            </a:ext>
          </a:extLst>
        </xdr:cNvPr>
        <xdr:cNvSpPr/>
      </xdr:nvSpPr>
      <xdr:spPr>
        <a:xfrm>
          <a:off x="2196465" y="51642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106257</xdr:rowOff>
    </xdr:from>
    <xdr:to>
      <xdr:col>7</xdr:col>
      <xdr:colOff>187325</xdr:colOff>
      <xdr:row>31</xdr:row>
      <xdr:rowOff>36407</xdr:rowOff>
    </xdr:to>
    <xdr:sp macro="" textlink="">
      <xdr:nvSpPr>
        <xdr:cNvPr id="83" name="フローチャート: 判断 82">
          <a:extLst>
            <a:ext uri="{FF2B5EF4-FFF2-40B4-BE49-F238E27FC236}">
              <a16:creationId xmlns:a16="http://schemas.microsoft.com/office/drawing/2014/main" id="{467D5C64-0234-4DF6-A5B9-15655EB2A350}"/>
            </a:ext>
          </a:extLst>
        </xdr:cNvPr>
        <xdr:cNvSpPr/>
      </xdr:nvSpPr>
      <xdr:spPr>
        <a:xfrm>
          <a:off x="1525905" y="5135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EF54E735-02E6-4650-929C-C74127038F57}"/>
            </a:ext>
          </a:extLst>
        </xdr:cNvPr>
        <xdr:cNvSpPr txBox="1"/>
      </xdr:nvSpPr>
      <xdr:spPr>
        <a:xfrm>
          <a:off x="40532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190529AA-0105-484A-A0C4-E2EE040A5B12}"/>
            </a:ext>
          </a:extLst>
        </xdr:cNvPr>
        <xdr:cNvSpPr txBox="1"/>
      </xdr:nvSpPr>
      <xdr:spPr>
        <a:xfrm>
          <a:off x="34334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5E22A79-9707-4D81-875B-BC61F412170B}"/>
            </a:ext>
          </a:extLst>
        </xdr:cNvPr>
        <xdr:cNvSpPr txBox="1"/>
      </xdr:nvSpPr>
      <xdr:spPr>
        <a:xfrm>
          <a:off x="27628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6B83BEF-59AE-48C8-BF95-63A5FC29DE65}"/>
            </a:ext>
          </a:extLst>
        </xdr:cNvPr>
        <xdr:cNvSpPr txBox="1"/>
      </xdr:nvSpPr>
      <xdr:spPr>
        <a:xfrm>
          <a:off x="20923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6404A58-867D-4FB9-B5EE-3124DA704C75}"/>
            </a:ext>
          </a:extLst>
        </xdr:cNvPr>
        <xdr:cNvSpPr txBox="1"/>
      </xdr:nvSpPr>
      <xdr:spPr>
        <a:xfrm>
          <a:off x="14217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161502</xdr:rowOff>
    </xdr:from>
    <xdr:to>
      <xdr:col>23</xdr:col>
      <xdr:colOff>136525</xdr:colOff>
      <xdr:row>32</xdr:row>
      <xdr:rowOff>91652</xdr:rowOff>
    </xdr:to>
    <xdr:sp macro="" textlink="">
      <xdr:nvSpPr>
        <xdr:cNvPr id="89" name="楕円 88">
          <a:extLst>
            <a:ext uri="{FF2B5EF4-FFF2-40B4-BE49-F238E27FC236}">
              <a16:creationId xmlns:a16="http://schemas.microsoft.com/office/drawing/2014/main" id="{A9386625-4E87-4531-9123-A7C00F43237A}"/>
            </a:ext>
          </a:extLst>
        </xdr:cNvPr>
        <xdr:cNvSpPr/>
      </xdr:nvSpPr>
      <xdr:spPr>
        <a:xfrm>
          <a:off x="4157345" y="53583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139929</xdr:rowOff>
    </xdr:from>
    <xdr:ext cx="405111" cy="259045"/>
    <xdr:sp macro="" textlink="">
      <xdr:nvSpPr>
        <xdr:cNvPr id="90" name="有形固定資産減価償却率該当値テキスト">
          <a:extLst>
            <a:ext uri="{FF2B5EF4-FFF2-40B4-BE49-F238E27FC236}">
              <a16:creationId xmlns:a16="http://schemas.microsoft.com/office/drawing/2014/main" id="{5714BBE2-0D39-4CB8-84E8-19BF37398F90}"/>
            </a:ext>
          </a:extLst>
        </xdr:cNvPr>
        <xdr:cNvSpPr txBox="1"/>
      </xdr:nvSpPr>
      <xdr:spPr>
        <a:xfrm>
          <a:off x="4258945" y="5336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47625</xdr:rowOff>
    </xdr:from>
    <xdr:to>
      <xdr:col>19</xdr:col>
      <xdr:colOff>187325</xdr:colOff>
      <xdr:row>32</xdr:row>
      <xdr:rowOff>149225</xdr:rowOff>
    </xdr:to>
    <xdr:sp macro="" textlink="">
      <xdr:nvSpPr>
        <xdr:cNvPr id="91" name="楕円 90">
          <a:extLst>
            <a:ext uri="{FF2B5EF4-FFF2-40B4-BE49-F238E27FC236}">
              <a16:creationId xmlns:a16="http://schemas.microsoft.com/office/drawing/2014/main" id="{7A05EB17-EA30-438D-8FA1-1EDD389F5C66}"/>
            </a:ext>
          </a:extLst>
        </xdr:cNvPr>
        <xdr:cNvSpPr/>
      </xdr:nvSpPr>
      <xdr:spPr>
        <a:xfrm>
          <a:off x="3537585" y="54121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40852</xdr:rowOff>
    </xdr:from>
    <xdr:to>
      <xdr:col>23</xdr:col>
      <xdr:colOff>85725</xdr:colOff>
      <xdr:row>32</xdr:row>
      <xdr:rowOff>98425</xdr:rowOff>
    </xdr:to>
    <xdr:cxnSp macro="">
      <xdr:nvCxnSpPr>
        <xdr:cNvPr id="92" name="直線コネクタ 91">
          <a:extLst>
            <a:ext uri="{FF2B5EF4-FFF2-40B4-BE49-F238E27FC236}">
              <a16:creationId xmlns:a16="http://schemas.microsoft.com/office/drawing/2014/main" id="{4530AC2F-B3C3-45B5-95B1-68828E603CE7}"/>
            </a:ext>
          </a:extLst>
        </xdr:cNvPr>
        <xdr:cNvCxnSpPr/>
      </xdr:nvCxnSpPr>
      <xdr:spPr>
        <a:xfrm flipV="1">
          <a:off x="3588385" y="5405332"/>
          <a:ext cx="61976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150707</xdr:rowOff>
    </xdr:from>
    <xdr:to>
      <xdr:col>15</xdr:col>
      <xdr:colOff>187325</xdr:colOff>
      <xdr:row>32</xdr:row>
      <xdr:rowOff>80857</xdr:rowOff>
    </xdr:to>
    <xdr:sp macro="" textlink="">
      <xdr:nvSpPr>
        <xdr:cNvPr id="93" name="楕円 92">
          <a:extLst>
            <a:ext uri="{FF2B5EF4-FFF2-40B4-BE49-F238E27FC236}">
              <a16:creationId xmlns:a16="http://schemas.microsoft.com/office/drawing/2014/main" id="{3314C305-9887-4047-B9C2-0A5C486F084E}"/>
            </a:ext>
          </a:extLst>
        </xdr:cNvPr>
        <xdr:cNvSpPr/>
      </xdr:nvSpPr>
      <xdr:spPr>
        <a:xfrm>
          <a:off x="2867025" y="53475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30057</xdr:rowOff>
    </xdr:from>
    <xdr:to>
      <xdr:col>19</xdr:col>
      <xdr:colOff>136525</xdr:colOff>
      <xdr:row>32</xdr:row>
      <xdr:rowOff>98425</xdr:rowOff>
    </xdr:to>
    <xdr:cxnSp macro="">
      <xdr:nvCxnSpPr>
        <xdr:cNvPr id="94" name="直線コネクタ 93">
          <a:extLst>
            <a:ext uri="{FF2B5EF4-FFF2-40B4-BE49-F238E27FC236}">
              <a16:creationId xmlns:a16="http://schemas.microsoft.com/office/drawing/2014/main" id="{3EE38B07-8547-42AB-8E51-394E6AB0DD21}"/>
            </a:ext>
          </a:extLst>
        </xdr:cNvPr>
        <xdr:cNvCxnSpPr/>
      </xdr:nvCxnSpPr>
      <xdr:spPr>
        <a:xfrm>
          <a:off x="2917825" y="5394537"/>
          <a:ext cx="67056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153687</xdr:rowOff>
    </xdr:from>
    <xdr:ext cx="405111" cy="259045"/>
    <xdr:sp macro="" textlink="">
      <xdr:nvSpPr>
        <xdr:cNvPr id="95" name="n_1aveValue有形固定資産減価償却率">
          <a:extLst>
            <a:ext uri="{FF2B5EF4-FFF2-40B4-BE49-F238E27FC236}">
              <a16:creationId xmlns:a16="http://schemas.microsoft.com/office/drawing/2014/main" id="{E518847E-6633-46D2-B168-080C6FBCEF6A}"/>
            </a:ext>
          </a:extLst>
        </xdr:cNvPr>
        <xdr:cNvSpPr txBox="1"/>
      </xdr:nvSpPr>
      <xdr:spPr>
        <a:xfrm>
          <a:off x="3395989" y="50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110507</xdr:rowOff>
    </xdr:from>
    <xdr:ext cx="405111" cy="259045"/>
    <xdr:sp macro="" textlink="">
      <xdr:nvSpPr>
        <xdr:cNvPr id="96" name="n_2aveValue有形固定資産減価償却率">
          <a:extLst>
            <a:ext uri="{FF2B5EF4-FFF2-40B4-BE49-F238E27FC236}">
              <a16:creationId xmlns:a16="http://schemas.microsoft.com/office/drawing/2014/main" id="{6A95D480-5F51-4ECF-A1A2-5E4ACF516B8E}"/>
            </a:ext>
          </a:extLst>
        </xdr:cNvPr>
        <xdr:cNvSpPr txBox="1"/>
      </xdr:nvSpPr>
      <xdr:spPr>
        <a:xfrm>
          <a:off x="2738129" y="4972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81720</xdr:rowOff>
    </xdr:from>
    <xdr:ext cx="405111" cy="259045"/>
    <xdr:sp macro="" textlink="">
      <xdr:nvSpPr>
        <xdr:cNvPr id="97" name="n_3aveValue有形固定資産減価償却率">
          <a:extLst>
            <a:ext uri="{FF2B5EF4-FFF2-40B4-BE49-F238E27FC236}">
              <a16:creationId xmlns:a16="http://schemas.microsoft.com/office/drawing/2014/main" id="{3CD35846-06F2-4DFC-824D-8076987E0195}"/>
            </a:ext>
          </a:extLst>
        </xdr:cNvPr>
        <xdr:cNvSpPr txBox="1"/>
      </xdr:nvSpPr>
      <xdr:spPr>
        <a:xfrm>
          <a:off x="2067569" y="4943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52934</xdr:rowOff>
    </xdr:from>
    <xdr:ext cx="405111" cy="259045"/>
    <xdr:sp macro="" textlink="">
      <xdr:nvSpPr>
        <xdr:cNvPr id="98" name="n_4aveValue有形固定資産減価償却率">
          <a:extLst>
            <a:ext uri="{FF2B5EF4-FFF2-40B4-BE49-F238E27FC236}">
              <a16:creationId xmlns:a16="http://schemas.microsoft.com/office/drawing/2014/main" id="{613AB55F-1BAD-463A-823B-E9D22A594797}"/>
            </a:ext>
          </a:extLst>
        </xdr:cNvPr>
        <xdr:cNvSpPr txBox="1"/>
      </xdr:nvSpPr>
      <xdr:spPr>
        <a:xfrm>
          <a:off x="1397009" y="491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140352</xdr:rowOff>
    </xdr:from>
    <xdr:ext cx="405111" cy="259045"/>
    <xdr:sp macro="" textlink="">
      <xdr:nvSpPr>
        <xdr:cNvPr id="99" name="n_1mainValue有形固定資産減価償却率">
          <a:extLst>
            <a:ext uri="{FF2B5EF4-FFF2-40B4-BE49-F238E27FC236}">
              <a16:creationId xmlns:a16="http://schemas.microsoft.com/office/drawing/2014/main" id="{E7B2B048-63BE-492D-87D5-BA5145B4FAD3}"/>
            </a:ext>
          </a:extLst>
        </xdr:cNvPr>
        <xdr:cNvSpPr txBox="1"/>
      </xdr:nvSpPr>
      <xdr:spPr>
        <a:xfrm>
          <a:off x="3395989" y="5504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71984</xdr:rowOff>
    </xdr:from>
    <xdr:ext cx="405111" cy="259045"/>
    <xdr:sp macro="" textlink="">
      <xdr:nvSpPr>
        <xdr:cNvPr id="100" name="n_2mainValue有形固定資産減価償却率">
          <a:extLst>
            <a:ext uri="{FF2B5EF4-FFF2-40B4-BE49-F238E27FC236}">
              <a16:creationId xmlns:a16="http://schemas.microsoft.com/office/drawing/2014/main" id="{1109BEEB-F3CC-4C16-B377-71EF92413ACD}"/>
            </a:ext>
          </a:extLst>
        </xdr:cNvPr>
        <xdr:cNvSpPr txBox="1"/>
      </xdr:nvSpPr>
      <xdr:spPr>
        <a:xfrm>
          <a:off x="2738129" y="5436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1120F93D-C5CF-447D-885C-BB1C9E25460B}"/>
            </a:ext>
          </a:extLst>
        </xdr:cNvPr>
        <xdr:cNvSpPr/>
      </xdr:nvSpPr>
      <xdr:spPr>
        <a:xfrm>
          <a:off x="9971405" y="3502025"/>
          <a:ext cx="371602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1FEBAE5-F060-4614-8749-A9CB1C81D802}"/>
            </a:ext>
          </a:extLst>
        </xdr:cNvPr>
        <xdr:cNvSpPr/>
      </xdr:nvSpPr>
      <xdr:spPr>
        <a:xfrm>
          <a:off x="10904488" y="376929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3" name="正方形/長方形 102">
          <a:extLst>
            <a:ext uri="{FF2B5EF4-FFF2-40B4-BE49-F238E27FC236}">
              <a16:creationId xmlns:a16="http://schemas.microsoft.com/office/drawing/2014/main" id="{B1D20806-7DC2-4475-BE3A-5E0AD8F27D9F}"/>
            </a:ext>
          </a:extLst>
        </xdr:cNvPr>
        <xdr:cNvSpPr/>
      </xdr:nvSpPr>
      <xdr:spPr>
        <a:xfrm>
          <a:off x="12292181" y="375262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9D663A26-9857-45AF-9208-2518D95FF310}"/>
            </a:ext>
          </a:extLst>
        </xdr:cNvPr>
        <xdr:cNvSpPr/>
      </xdr:nvSpPr>
      <xdr:spPr>
        <a:xfrm>
          <a:off x="136594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D6CAE548-D021-4914-870A-B843BAAF8A5A}"/>
            </a:ext>
          </a:extLst>
        </xdr:cNvPr>
        <xdr:cNvSpPr/>
      </xdr:nvSpPr>
      <xdr:spPr>
        <a:xfrm>
          <a:off x="136594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F7B52376-9B21-419F-9F7B-197D1BDF34FF}"/>
            </a:ext>
          </a:extLst>
        </xdr:cNvPr>
        <xdr:cNvSpPr/>
      </xdr:nvSpPr>
      <xdr:spPr>
        <a:xfrm>
          <a:off x="150006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D5003026-3D06-4C23-A98B-545DDA1349C5}"/>
            </a:ext>
          </a:extLst>
        </xdr:cNvPr>
        <xdr:cNvSpPr/>
      </xdr:nvSpPr>
      <xdr:spPr>
        <a:xfrm>
          <a:off x="150006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B084FD04-D1B9-426A-90CD-2244DFDB2C09}"/>
            </a:ext>
          </a:extLst>
        </xdr:cNvPr>
        <xdr:cNvSpPr/>
      </xdr:nvSpPr>
      <xdr:spPr>
        <a:xfrm>
          <a:off x="1644586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21B8DB13-96FB-4C88-9A33-BC6A59765362}"/>
            </a:ext>
          </a:extLst>
        </xdr:cNvPr>
        <xdr:cNvSpPr/>
      </xdr:nvSpPr>
      <xdr:spPr>
        <a:xfrm>
          <a:off x="1644586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DA45788A-3F99-4D5C-A925-ED0CE8CF33EC}"/>
            </a:ext>
          </a:extLst>
        </xdr:cNvPr>
        <xdr:cNvSpPr/>
      </xdr:nvSpPr>
      <xdr:spPr>
        <a:xfrm>
          <a:off x="9971405" y="409003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BC9DC0C-736C-4F97-A11E-BCC8FEB803A5}"/>
            </a:ext>
          </a:extLst>
        </xdr:cNvPr>
        <xdr:cNvSpPr/>
      </xdr:nvSpPr>
      <xdr:spPr>
        <a:xfrm>
          <a:off x="1393126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254C4E62-AE68-4088-92FF-88C107BC6779}"/>
            </a:ext>
          </a:extLst>
        </xdr:cNvPr>
        <xdr:cNvSpPr/>
      </xdr:nvSpPr>
      <xdr:spPr>
        <a:xfrm>
          <a:off x="1393126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446EB159-E3FE-4FEC-B75A-B50E49BAC718}"/>
            </a:ext>
          </a:extLst>
        </xdr:cNvPr>
        <xdr:cNvSpPr txBox="1"/>
      </xdr:nvSpPr>
      <xdr:spPr>
        <a:xfrm>
          <a:off x="1400746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内で最も低く、全国平均を大きく下回り、本市の債務償還能力が高いことを表している。これは、市債の新規発行を抑制し、基金を適正に管理することで充当可能基金を十分に確保してきた結果である。今後も、引き続き計画的な市債発行に努め、基金の適正な管理及び活用により、将来を見据えた持続可能な財政運営を行う。</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C7ECCDCE-D96F-4974-87FA-5DB6F8548AD7}"/>
            </a:ext>
          </a:extLst>
        </xdr:cNvPr>
        <xdr:cNvSpPr txBox="1"/>
      </xdr:nvSpPr>
      <xdr:spPr>
        <a:xfrm>
          <a:off x="993330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CC6DCE95-72F8-4669-BB57-938E1ED41B2A}"/>
            </a:ext>
          </a:extLst>
        </xdr:cNvPr>
        <xdr:cNvCxnSpPr/>
      </xdr:nvCxnSpPr>
      <xdr:spPr>
        <a:xfrm>
          <a:off x="9971405" y="62033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69C2DA66-B45B-4EE3-9B30-BA1B14DC27D3}"/>
            </a:ext>
          </a:extLst>
        </xdr:cNvPr>
        <xdr:cNvSpPr txBox="1"/>
      </xdr:nvSpPr>
      <xdr:spPr>
        <a:xfrm>
          <a:off x="9486041" y="610951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7268D294-7419-4936-89FC-62D21A03D44D}"/>
            </a:ext>
          </a:extLst>
        </xdr:cNvPr>
        <xdr:cNvCxnSpPr/>
      </xdr:nvCxnSpPr>
      <xdr:spPr>
        <a:xfrm>
          <a:off x="9971405" y="585110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F6536158-50AC-4BEC-B9D9-75D679C34649}"/>
            </a:ext>
          </a:extLst>
        </xdr:cNvPr>
        <xdr:cNvSpPr txBox="1"/>
      </xdr:nvSpPr>
      <xdr:spPr>
        <a:xfrm>
          <a:off x="9486041" y="575730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F5FE1E08-C8E3-4688-BA19-20E902668B66}"/>
            </a:ext>
          </a:extLst>
        </xdr:cNvPr>
        <xdr:cNvCxnSpPr/>
      </xdr:nvCxnSpPr>
      <xdr:spPr>
        <a:xfrm>
          <a:off x="9971405" y="549888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88E11A04-0CB1-4352-BF9C-95D8C3479A79}"/>
            </a:ext>
          </a:extLst>
        </xdr:cNvPr>
        <xdr:cNvSpPr txBox="1"/>
      </xdr:nvSpPr>
      <xdr:spPr>
        <a:xfrm>
          <a:off x="9542936" y="54050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A41F1700-48B4-46F3-B6BF-45A57E4D7987}"/>
            </a:ext>
          </a:extLst>
        </xdr:cNvPr>
        <xdr:cNvCxnSpPr/>
      </xdr:nvCxnSpPr>
      <xdr:spPr>
        <a:xfrm>
          <a:off x="9971405" y="514667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37BA5333-57CD-4CB0-994B-C47A00F1A94D}"/>
            </a:ext>
          </a:extLst>
        </xdr:cNvPr>
        <xdr:cNvSpPr txBox="1"/>
      </xdr:nvSpPr>
      <xdr:spPr>
        <a:xfrm>
          <a:off x="9542936" y="50528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0423949F-5D6C-43BD-B856-C7A97840725E}"/>
            </a:ext>
          </a:extLst>
        </xdr:cNvPr>
        <xdr:cNvCxnSpPr/>
      </xdr:nvCxnSpPr>
      <xdr:spPr>
        <a:xfrm>
          <a:off x="9971405" y="479446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3F79975C-FCE7-40D7-B085-9246FCF27E26}"/>
            </a:ext>
          </a:extLst>
        </xdr:cNvPr>
        <xdr:cNvSpPr txBox="1"/>
      </xdr:nvSpPr>
      <xdr:spPr>
        <a:xfrm>
          <a:off x="9542936" y="470066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98A4CF6A-C71A-4BBD-AB62-3D535E348BAD}"/>
            </a:ext>
          </a:extLst>
        </xdr:cNvPr>
        <xdr:cNvCxnSpPr/>
      </xdr:nvCxnSpPr>
      <xdr:spPr>
        <a:xfrm>
          <a:off x="9971405" y="444224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3C63E24B-1AF4-4230-861A-6539630A4C37}"/>
            </a:ext>
          </a:extLst>
        </xdr:cNvPr>
        <xdr:cNvSpPr txBox="1"/>
      </xdr:nvSpPr>
      <xdr:spPr>
        <a:xfrm>
          <a:off x="9645528" y="435225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C0A90984-D1D3-4364-B6C5-6DC1BEFD2C55}"/>
            </a:ext>
          </a:extLst>
        </xdr:cNvPr>
        <xdr:cNvCxnSpPr/>
      </xdr:nvCxnSpPr>
      <xdr:spPr>
        <a:xfrm>
          <a:off x="9971405" y="40900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960EF1BA-98AC-4279-9821-3D18F2F72914}"/>
            </a:ext>
          </a:extLst>
        </xdr:cNvPr>
        <xdr:cNvSpPr/>
      </xdr:nvSpPr>
      <xdr:spPr>
        <a:xfrm>
          <a:off x="9971405" y="409003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139107</xdr:rowOff>
    </xdr:to>
    <xdr:cxnSp macro="">
      <xdr:nvCxnSpPr>
        <xdr:cNvPr id="129" name="直線コネクタ 128">
          <a:extLst>
            <a:ext uri="{FF2B5EF4-FFF2-40B4-BE49-F238E27FC236}">
              <a16:creationId xmlns:a16="http://schemas.microsoft.com/office/drawing/2014/main" id="{A29DDEFB-B866-46DE-834B-99F45D24434E}"/>
            </a:ext>
          </a:extLst>
        </xdr:cNvPr>
        <xdr:cNvCxnSpPr/>
      </xdr:nvCxnSpPr>
      <xdr:spPr>
        <a:xfrm flipV="1">
          <a:off x="13027660" y="4442248"/>
          <a:ext cx="1269" cy="1396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142934</xdr:rowOff>
    </xdr:from>
    <xdr:ext cx="560923" cy="259045"/>
    <xdr:sp macro="" textlink="">
      <xdr:nvSpPr>
        <xdr:cNvPr id="130" name="債務償還比率最小値テキスト">
          <a:extLst>
            <a:ext uri="{FF2B5EF4-FFF2-40B4-BE49-F238E27FC236}">
              <a16:creationId xmlns:a16="http://schemas.microsoft.com/office/drawing/2014/main" id="{67575F7D-5322-43F7-BD3C-771FF945F121}"/>
            </a:ext>
          </a:extLst>
        </xdr:cNvPr>
        <xdr:cNvSpPr txBox="1"/>
      </xdr:nvSpPr>
      <xdr:spPr>
        <a:xfrm>
          <a:off x="13080365" y="58426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139107</xdr:rowOff>
    </xdr:from>
    <xdr:to>
      <xdr:col>76</xdr:col>
      <xdr:colOff>111125</xdr:colOff>
      <xdr:row>34</xdr:row>
      <xdr:rowOff>139107</xdr:rowOff>
    </xdr:to>
    <xdr:cxnSp macro="">
      <xdr:nvCxnSpPr>
        <xdr:cNvPr id="131" name="直線コネクタ 130">
          <a:extLst>
            <a:ext uri="{FF2B5EF4-FFF2-40B4-BE49-F238E27FC236}">
              <a16:creationId xmlns:a16="http://schemas.microsoft.com/office/drawing/2014/main" id="{412CE260-FA26-40C7-B4A3-FB1392131C74}"/>
            </a:ext>
          </a:extLst>
        </xdr:cNvPr>
        <xdr:cNvCxnSpPr/>
      </xdr:nvCxnSpPr>
      <xdr:spPr>
        <a:xfrm>
          <a:off x="12963525" y="58388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C4115242-9BCC-4623-8496-78EA52E2A143}"/>
            </a:ext>
          </a:extLst>
        </xdr:cNvPr>
        <xdr:cNvSpPr txBox="1"/>
      </xdr:nvSpPr>
      <xdr:spPr>
        <a:xfrm>
          <a:off x="13080365" y="4221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62EDCDB1-7888-45C4-86BF-41A9AD3E6FDD}"/>
            </a:ext>
          </a:extLst>
        </xdr:cNvPr>
        <xdr:cNvCxnSpPr/>
      </xdr:nvCxnSpPr>
      <xdr:spPr>
        <a:xfrm>
          <a:off x="12963525" y="4442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7080</xdr:rowOff>
    </xdr:from>
    <xdr:ext cx="469744" cy="259045"/>
    <xdr:sp macro="" textlink="">
      <xdr:nvSpPr>
        <xdr:cNvPr id="134" name="債務償還比率平均値テキスト">
          <a:extLst>
            <a:ext uri="{FF2B5EF4-FFF2-40B4-BE49-F238E27FC236}">
              <a16:creationId xmlns:a16="http://schemas.microsoft.com/office/drawing/2014/main" id="{ABDC5FE3-9AEA-45A9-B1C7-36444000C0B2}"/>
            </a:ext>
          </a:extLst>
        </xdr:cNvPr>
        <xdr:cNvSpPr txBox="1"/>
      </xdr:nvSpPr>
      <xdr:spPr>
        <a:xfrm>
          <a:off x="13080365" y="5036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28653</xdr:rowOff>
    </xdr:from>
    <xdr:to>
      <xdr:col>76</xdr:col>
      <xdr:colOff>73025</xdr:colOff>
      <xdr:row>30</xdr:row>
      <xdr:rowOff>130253</xdr:rowOff>
    </xdr:to>
    <xdr:sp macro="" textlink="">
      <xdr:nvSpPr>
        <xdr:cNvPr id="135" name="フローチャート: 判断 134">
          <a:extLst>
            <a:ext uri="{FF2B5EF4-FFF2-40B4-BE49-F238E27FC236}">
              <a16:creationId xmlns:a16="http://schemas.microsoft.com/office/drawing/2014/main" id="{E445CBB9-C110-4860-8003-E9C342A49396}"/>
            </a:ext>
          </a:extLst>
        </xdr:cNvPr>
        <xdr:cNvSpPr/>
      </xdr:nvSpPr>
      <xdr:spPr>
        <a:xfrm>
          <a:off x="13001625" y="50578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125257</xdr:rowOff>
    </xdr:from>
    <xdr:to>
      <xdr:col>72</xdr:col>
      <xdr:colOff>123825</xdr:colOff>
      <xdr:row>30</xdr:row>
      <xdr:rowOff>55407</xdr:rowOff>
    </xdr:to>
    <xdr:sp macro="" textlink="">
      <xdr:nvSpPr>
        <xdr:cNvPr id="136" name="フローチャート: 判断 135">
          <a:extLst>
            <a:ext uri="{FF2B5EF4-FFF2-40B4-BE49-F238E27FC236}">
              <a16:creationId xmlns:a16="http://schemas.microsoft.com/office/drawing/2014/main" id="{34FF66A9-B2E2-4BC3-B0DA-4C204B541818}"/>
            </a:ext>
          </a:extLst>
        </xdr:cNvPr>
        <xdr:cNvSpPr/>
      </xdr:nvSpPr>
      <xdr:spPr>
        <a:xfrm>
          <a:off x="12359005" y="49868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135763</xdr:rowOff>
    </xdr:from>
    <xdr:to>
      <xdr:col>68</xdr:col>
      <xdr:colOff>123825</xdr:colOff>
      <xdr:row>31</xdr:row>
      <xdr:rowOff>65913</xdr:rowOff>
    </xdr:to>
    <xdr:sp macro="" textlink="">
      <xdr:nvSpPr>
        <xdr:cNvPr id="137" name="フローチャート: 判断 136">
          <a:extLst>
            <a:ext uri="{FF2B5EF4-FFF2-40B4-BE49-F238E27FC236}">
              <a16:creationId xmlns:a16="http://schemas.microsoft.com/office/drawing/2014/main" id="{F6A155AB-B721-4504-8D1D-5A336DC5CE4C}"/>
            </a:ext>
          </a:extLst>
        </xdr:cNvPr>
        <xdr:cNvSpPr/>
      </xdr:nvSpPr>
      <xdr:spPr>
        <a:xfrm>
          <a:off x="11688445" y="51649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142840</xdr:rowOff>
    </xdr:from>
    <xdr:to>
      <xdr:col>64</xdr:col>
      <xdr:colOff>123825</xdr:colOff>
      <xdr:row>31</xdr:row>
      <xdr:rowOff>72990</xdr:rowOff>
    </xdr:to>
    <xdr:sp macro="" textlink="">
      <xdr:nvSpPr>
        <xdr:cNvPr id="138" name="フローチャート: 判断 137">
          <a:extLst>
            <a:ext uri="{FF2B5EF4-FFF2-40B4-BE49-F238E27FC236}">
              <a16:creationId xmlns:a16="http://schemas.microsoft.com/office/drawing/2014/main" id="{9C5B38A9-E249-4A60-9847-94FFA3AE5106}"/>
            </a:ext>
          </a:extLst>
        </xdr:cNvPr>
        <xdr:cNvSpPr/>
      </xdr:nvSpPr>
      <xdr:spPr>
        <a:xfrm>
          <a:off x="11017885" y="5172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39" name="フローチャート: 判断 138">
          <a:extLst>
            <a:ext uri="{FF2B5EF4-FFF2-40B4-BE49-F238E27FC236}">
              <a16:creationId xmlns:a16="http://schemas.microsoft.com/office/drawing/2014/main" id="{8F2B42AA-E4F9-41E4-B9BC-A59349DE361B}"/>
            </a:ext>
          </a:extLst>
        </xdr:cNvPr>
        <xdr:cNvSpPr/>
      </xdr:nvSpPr>
      <xdr:spPr>
        <a:xfrm>
          <a:off x="10347325" y="514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4E8F2E6-B557-4F7B-A45D-87CFA6D708BC}"/>
            </a:ext>
          </a:extLst>
        </xdr:cNvPr>
        <xdr:cNvSpPr txBox="1"/>
      </xdr:nvSpPr>
      <xdr:spPr>
        <a:xfrm>
          <a:off x="128746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71E4B846-7672-4F77-A76F-DFEEA6D8FFA7}"/>
            </a:ext>
          </a:extLst>
        </xdr:cNvPr>
        <xdr:cNvSpPr txBox="1"/>
      </xdr:nvSpPr>
      <xdr:spPr>
        <a:xfrm>
          <a:off x="122548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D5CA212-A4CA-4E1D-A059-32837D3BFC23}"/>
            </a:ext>
          </a:extLst>
        </xdr:cNvPr>
        <xdr:cNvSpPr txBox="1"/>
      </xdr:nvSpPr>
      <xdr:spPr>
        <a:xfrm>
          <a:off x="115843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5B04E49A-1CCD-4F51-BE35-A9A7E4E77F76}"/>
            </a:ext>
          </a:extLst>
        </xdr:cNvPr>
        <xdr:cNvSpPr txBox="1"/>
      </xdr:nvSpPr>
      <xdr:spPr>
        <a:xfrm>
          <a:off x="109137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17CB1F3-45E7-40FF-A796-8D8438FEA38F}"/>
            </a:ext>
          </a:extLst>
        </xdr:cNvPr>
        <xdr:cNvSpPr txBox="1"/>
      </xdr:nvSpPr>
      <xdr:spPr>
        <a:xfrm>
          <a:off x="102431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62914</xdr:rowOff>
    </xdr:from>
    <xdr:to>
      <xdr:col>72</xdr:col>
      <xdr:colOff>123825</xdr:colOff>
      <xdr:row>26</xdr:row>
      <xdr:rowOff>164514</xdr:rowOff>
    </xdr:to>
    <xdr:sp macro="" textlink="">
      <xdr:nvSpPr>
        <xdr:cNvPr id="145" name="楕円 144">
          <a:extLst>
            <a:ext uri="{FF2B5EF4-FFF2-40B4-BE49-F238E27FC236}">
              <a16:creationId xmlns:a16="http://schemas.microsoft.com/office/drawing/2014/main" id="{78DA665D-1884-49A4-8775-CEFE8DF41C6F}"/>
            </a:ext>
          </a:extLst>
        </xdr:cNvPr>
        <xdr:cNvSpPr/>
      </xdr:nvSpPr>
      <xdr:spPr>
        <a:xfrm>
          <a:off x="12359005" y="442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152033</xdr:rowOff>
    </xdr:from>
    <xdr:to>
      <xdr:col>68</xdr:col>
      <xdr:colOff>123825</xdr:colOff>
      <xdr:row>27</xdr:row>
      <xdr:rowOff>82183</xdr:rowOff>
    </xdr:to>
    <xdr:sp macro="" textlink="">
      <xdr:nvSpPr>
        <xdr:cNvPr id="146" name="楕円 145">
          <a:extLst>
            <a:ext uri="{FF2B5EF4-FFF2-40B4-BE49-F238E27FC236}">
              <a16:creationId xmlns:a16="http://schemas.microsoft.com/office/drawing/2014/main" id="{AC6E5134-5319-4F54-881A-B22FC8FA62B2}"/>
            </a:ext>
          </a:extLst>
        </xdr:cNvPr>
        <xdr:cNvSpPr/>
      </xdr:nvSpPr>
      <xdr:spPr>
        <a:xfrm>
          <a:off x="11688445" y="45106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113714</xdr:rowOff>
    </xdr:from>
    <xdr:to>
      <xdr:col>72</xdr:col>
      <xdr:colOff>73025</xdr:colOff>
      <xdr:row>27</xdr:row>
      <xdr:rowOff>31383</xdr:rowOff>
    </xdr:to>
    <xdr:cxnSp macro="">
      <xdr:nvCxnSpPr>
        <xdr:cNvPr id="147" name="直線コネクタ 146">
          <a:extLst>
            <a:ext uri="{FF2B5EF4-FFF2-40B4-BE49-F238E27FC236}">
              <a16:creationId xmlns:a16="http://schemas.microsoft.com/office/drawing/2014/main" id="{6E6AC9C2-A112-403E-923A-7FC8D33E3F7A}"/>
            </a:ext>
          </a:extLst>
        </xdr:cNvPr>
        <xdr:cNvCxnSpPr/>
      </xdr:nvCxnSpPr>
      <xdr:spPr>
        <a:xfrm flipV="1">
          <a:off x="11739245" y="4472354"/>
          <a:ext cx="670560" cy="8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11289</xdr:rowOff>
    </xdr:from>
    <xdr:to>
      <xdr:col>64</xdr:col>
      <xdr:colOff>123825</xdr:colOff>
      <xdr:row>27</xdr:row>
      <xdr:rowOff>112889</xdr:rowOff>
    </xdr:to>
    <xdr:sp macro="" textlink="">
      <xdr:nvSpPr>
        <xdr:cNvPr id="148" name="楕円 147">
          <a:extLst>
            <a:ext uri="{FF2B5EF4-FFF2-40B4-BE49-F238E27FC236}">
              <a16:creationId xmlns:a16="http://schemas.microsoft.com/office/drawing/2014/main" id="{5966C10F-3AC1-41EA-8D30-CAA45D137A80}"/>
            </a:ext>
          </a:extLst>
        </xdr:cNvPr>
        <xdr:cNvSpPr/>
      </xdr:nvSpPr>
      <xdr:spPr>
        <a:xfrm>
          <a:off x="11017885" y="453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31383</xdr:rowOff>
    </xdr:from>
    <xdr:to>
      <xdr:col>68</xdr:col>
      <xdr:colOff>73025</xdr:colOff>
      <xdr:row>27</xdr:row>
      <xdr:rowOff>62089</xdr:rowOff>
    </xdr:to>
    <xdr:cxnSp macro="">
      <xdr:nvCxnSpPr>
        <xdr:cNvPr id="149" name="直線コネクタ 148">
          <a:extLst>
            <a:ext uri="{FF2B5EF4-FFF2-40B4-BE49-F238E27FC236}">
              <a16:creationId xmlns:a16="http://schemas.microsoft.com/office/drawing/2014/main" id="{FB6CD5A1-B46A-40C3-AF42-ED84CB509739}"/>
            </a:ext>
          </a:extLst>
        </xdr:cNvPr>
        <xdr:cNvCxnSpPr/>
      </xdr:nvCxnSpPr>
      <xdr:spPr>
        <a:xfrm flipV="1">
          <a:off x="11068685" y="4557663"/>
          <a:ext cx="670560" cy="3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6971</xdr:rowOff>
    </xdr:from>
    <xdr:to>
      <xdr:col>60</xdr:col>
      <xdr:colOff>123825</xdr:colOff>
      <xdr:row>27</xdr:row>
      <xdr:rowOff>108571</xdr:rowOff>
    </xdr:to>
    <xdr:sp macro="" textlink="">
      <xdr:nvSpPr>
        <xdr:cNvPr id="150" name="楕円 149">
          <a:extLst>
            <a:ext uri="{FF2B5EF4-FFF2-40B4-BE49-F238E27FC236}">
              <a16:creationId xmlns:a16="http://schemas.microsoft.com/office/drawing/2014/main" id="{1FF27D75-4749-47FD-92E5-7A0516D283C9}"/>
            </a:ext>
          </a:extLst>
        </xdr:cNvPr>
        <xdr:cNvSpPr/>
      </xdr:nvSpPr>
      <xdr:spPr>
        <a:xfrm>
          <a:off x="10347325" y="453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57771</xdr:rowOff>
    </xdr:from>
    <xdr:to>
      <xdr:col>64</xdr:col>
      <xdr:colOff>73025</xdr:colOff>
      <xdr:row>27</xdr:row>
      <xdr:rowOff>62089</xdr:rowOff>
    </xdr:to>
    <xdr:cxnSp macro="">
      <xdr:nvCxnSpPr>
        <xdr:cNvPr id="151" name="直線コネクタ 150">
          <a:extLst>
            <a:ext uri="{FF2B5EF4-FFF2-40B4-BE49-F238E27FC236}">
              <a16:creationId xmlns:a16="http://schemas.microsoft.com/office/drawing/2014/main" id="{5F88DC01-AC70-40B6-A1C4-AAB483E8CF98}"/>
            </a:ext>
          </a:extLst>
        </xdr:cNvPr>
        <xdr:cNvCxnSpPr/>
      </xdr:nvCxnSpPr>
      <xdr:spPr>
        <a:xfrm>
          <a:off x="10398125" y="4584051"/>
          <a:ext cx="67056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46534</xdr:rowOff>
    </xdr:from>
    <xdr:ext cx="469744" cy="259045"/>
    <xdr:sp macro="" textlink="">
      <xdr:nvSpPr>
        <xdr:cNvPr id="152" name="n_1aveValue債務償還比率">
          <a:extLst>
            <a:ext uri="{FF2B5EF4-FFF2-40B4-BE49-F238E27FC236}">
              <a16:creationId xmlns:a16="http://schemas.microsoft.com/office/drawing/2014/main" id="{0455C75C-447B-4A7F-97A6-7C2F43E96527}"/>
            </a:ext>
          </a:extLst>
        </xdr:cNvPr>
        <xdr:cNvSpPr txBox="1"/>
      </xdr:nvSpPr>
      <xdr:spPr>
        <a:xfrm>
          <a:off x="12185092" y="5075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57040</xdr:rowOff>
    </xdr:from>
    <xdr:ext cx="469744" cy="259045"/>
    <xdr:sp macro="" textlink="">
      <xdr:nvSpPr>
        <xdr:cNvPr id="153" name="n_2aveValue債務償還比率">
          <a:extLst>
            <a:ext uri="{FF2B5EF4-FFF2-40B4-BE49-F238E27FC236}">
              <a16:creationId xmlns:a16="http://schemas.microsoft.com/office/drawing/2014/main" id="{7855D274-C885-4A12-A486-0336C3ED0C89}"/>
            </a:ext>
          </a:extLst>
        </xdr:cNvPr>
        <xdr:cNvSpPr txBox="1"/>
      </xdr:nvSpPr>
      <xdr:spPr>
        <a:xfrm>
          <a:off x="11527232" y="525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64117</xdr:rowOff>
    </xdr:from>
    <xdr:ext cx="469744" cy="259045"/>
    <xdr:sp macro="" textlink="">
      <xdr:nvSpPr>
        <xdr:cNvPr id="154" name="n_3aveValue債務償還比率">
          <a:extLst>
            <a:ext uri="{FF2B5EF4-FFF2-40B4-BE49-F238E27FC236}">
              <a16:creationId xmlns:a16="http://schemas.microsoft.com/office/drawing/2014/main" id="{DCAD7B32-7D29-4FAB-B4EB-88ECC679B715}"/>
            </a:ext>
          </a:extLst>
        </xdr:cNvPr>
        <xdr:cNvSpPr txBox="1"/>
      </xdr:nvSpPr>
      <xdr:spPr>
        <a:xfrm>
          <a:off x="10856672" y="526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38809</xdr:rowOff>
    </xdr:from>
    <xdr:ext cx="469744" cy="259045"/>
    <xdr:sp macro="" textlink="">
      <xdr:nvSpPr>
        <xdr:cNvPr id="155" name="n_4aveValue債務償還比率">
          <a:extLst>
            <a:ext uri="{FF2B5EF4-FFF2-40B4-BE49-F238E27FC236}">
              <a16:creationId xmlns:a16="http://schemas.microsoft.com/office/drawing/2014/main" id="{5397D300-B823-499A-9BD4-6AA2C4C09E54}"/>
            </a:ext>
          </a:extLst>
        </xdr:cNvPr>
        <xdr:cNvSpPr txBox="1"/>
      </xdr:nvSpPr>
      <xdr:spPr>
        <a:xfrm>
          <a:off x="10186112" y="523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9591</xdr:rowOff>
    </xdr:from>
    <xdr:ext cx="405111" cy="259045"/>
    <xdr:sp macro="" textlink="">
      <xdr:nvSpPr>
        <xdr:cNvPr id="156" name="n_1mainValue債務償還比率">
          <a:extLst>
            <a:ext uri="{FF2B5EF4-FFF2-40B4-BE49-F238E27FC236}">
              <a16:creationId xmlns:a16="http://schemas.microsoft.com/office/drawing/2014/main" id="{0838DB97-1344-46AA-B3B7-53BCAACCA288}"/>
            </a:ext>
          </a:extLst>
        </xdr:cNvPr>
        <xdr:cNvSpPr txBox="1"/>
      </xdr:nvSpPr>
      <xdr:spPr>
        <a:xfrm>
          <a:off x="12217409" y="4200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98710</xdr:rowOff>
    </xdr:from>
    <xdr:ext cx="405111" cy="259045"/>
    <xdr:sp macro="" textlink="">
      <xdr:nvSpPr>
        <xdr:cNvPr id="157" name="n_2mainValue債務償還比率">
          <a:extLst>
            <a:ext uri="{FF2B5EF4-FFF2-40B4-BE49-F238E27FC236}">
              <a16:creationId xmlns:a16="http://schemas.microsoft.com/office/drawing/2014/main" id="{3E98365F-D3D8-484D-8833-411D5253533D}"/>
            </a:ext>
          </a:extLst>
        </xdr:cNvPr>
        <xdr:cNvSpPr txBox="1"/>
      </xdr:nvSpPr>
      <xdr:spPr>
        <a:xfrm>
          <a:off x="11559549" y="4289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129416</xdr:rowOff>
    </xdr:from>
    <xdr:ext cx="469744" cy="259045"/>
    <xdr:sp macro="" textlink="">
      <xdr:nvSpPr>
        <xdr:cNvPr id="158" name="n_3mainValue債務償還比率">
          <a:extLst>
            <a:ext uri="{FF2B5EF4-FFF2-40B4-BE49-F238E27FC236}">
              <a16:creationId xmlns:a16="http://schemas.microsoft.com/office/drawing/2014/main" id="{7284109B-978E-4BF2-9471-23CE56B23D71}"/>
            </a:ext>
          </a:extLst>
        </xdr:cNvPr>
        <xdr:cNvSpPr txBox="1"/>
      </xdr:nvSpPr>
      <xdr:spPr>
        <a:xfrm>
          <a:off x="10856672" y="432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125098</xdr:rowOff>
    </xdr:from>
    <xdr:ext cx="469744" cy="259045"/>
    <xdr:sp macro="" textlink="">
      <xdr:nvSpPr>
        <xdr:cNvPr id="159" name="n_4mainValue債務償還比率">
          <a:extLst>
            <a:ext uri="{FF2B5EF4-FFF2-40B4-BE49-F238E27FC236}">
              <a16:creationId xmlns:a16="http://schemas.microsoft.com/office/drawing/2014/main" id="{8CF30E6F-0870-489F-8422-F834105D293D}"/>
            </a:ext>
          </a:extLst>
        </xdr:cNvPr>
        <xdr:cNvSpPr txBox="1"/>
      </xdr:nvSpPr>
      <xdr:spPr>
        <a:xfrm>
          <a:off x="10186112" y="43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a:extLst>
            <a:ext uri="{FF2B5EF4-FFF2-40B4-BE49-F238E27FC236}">
              <a16:creationId xmlns:a16="http://schemas.microsoft.com/office/drawing/2014/main" id="{8CD6C3C9-BEB8-479F-978A-C565580915F3}"/>
            </a:ext>
          </a:extLst>
        </xdr:cNvPr>
        <xdr:cNvSpPr/>
      </xdr:nvSpPr>
      <xdr:spPr>
        <a:xfrm>
          <a:off x="1127125" y="702564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a:extLst>
            <a:ext uri="{FF2B5EF4-FFF2-40B4-BE49-F238E27FC236}">
              <a16:creationId xmlns:a16="http://schemas.microsoft.com/office/drawing/2014/main" id="{DC273790-A43B-4337-9702-B0BC432893C1}"/>
            </a:ext>
          </a:extLst>
        </xdr:cNvPr>
        <xdr:cNvSpPr/>
      </xdr:nvSpPr>
      <xdr:spPr>
        <a:xfrm>
          <a:off x="1127125" y="1070419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a:extLst>
            <a:ext uri="{FF2B5EF4-FFF2-40B4-BE49-F238E27FC236}">
              <a16:creationId xmlns:a16="http://schemas.microsoft.com/office/drawing/2014/main" id="{30FA8A7F-21E5-4099-8F3D-CFA83957D568}"/>
            </a:ext>
          </a:extLst>
        </xdr:cNvPr>
        <xdr:cNvSpPr txBox="1"/>
      </xdr:nvSpPr>
      <xdr:spPr>
        <a:xfrm>
          <a:off x="817245" y="72720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a:extLst>
            <a:ext uri="{FF2B5EF4-FFF2-40B4-BE49-F238E27FC236}">
              <a16:creationId xmlns:a16="http://schemas.microsoft.com/office/drawing/2014/main" id="{8B34FD43-739B-42B0-8CC0-B86C759BB743}"/>
            </a:ext>
          </a:extLst>
        </xdr:cNvPr>
        <xdr:cNvSpPr txBox="1"/>
      </xdr:nvSpPr>
      <xdr:spPr>
        <a:xfrm>
          <a:off x="6156325" y="988187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a:extLst>
            <a:ext uri="{FF2B5EF4-FFF2-40B4-BE49-F238E27FC236}">
              <a16:creationId xmlns:a16="http://schemas.microsoft.com/office/drawing/2014/main" id="{1501AC27-E794-4D08-B7AA-A5ADA1855E10}"/>
            </a:ext>
          </a:extLst>
        </xdr:cNvPr>
        <xdr:cNvSpPr txBox="1"/>
      </xdr:nvSpPr>
      <xdr:spPr>
        <a:xfrm>
          <a:off x="817245" y="109251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a:extLst>
            <a:ext uri="{FF2B5EF4-FFF2-40B4-BE49-F238E27FC236}">
              <a16:creationId xmlns:a16="http://schemas.microsoft.com/office/drawing/2014/main" id="{F5C8C52A-E05E-4157-87D2-92AB34B87694}"/>
            </a:ext>
          </a:extLst>
        </xdr:cNvPr>
        <xdr:cNvSpPr txBox="1"/>
      </xdr:nvSpPr>
      <xdr:spPr>
        <a:xfrm>
          <a:off x="6156325" y="136201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6705270-719D-4D2B-8AFD-A1571813F58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749911E-0BB8-45FB-BD61-5822A5A9A8B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2139705-982D-4FEF-B903-999DE97CD23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57FAD98-C2C5-4EC4-B964-336F127E59E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26222C2-E45E-4EB4-B15C-908344CBDC6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520C472-793E-4706-A804-8CDA596889E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678293A-A97C-4D31-9AAE-56D50007FC8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3C700A6-16AA-46BF-877C-EDC7434EA66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774496C-45D9-4872-BF23-89990470F05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354F8D4-5D7B-4019-B599-D070814A93F5}"/>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27F744-45C6-40A7-9F67-89363002832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1B5D5EF-4B12-478C-BB32-A69B49748CAC}"/>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083EAF5-8F04-4871-B8A4-437D16021B7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2DE8AF4-73B0-473F-B22C-08F0848F95C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8CFE075-020A-4E80-8506-5B550D81C9F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135BB57-BE96-4706-B854-8844A3AABB0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181AA91-0564-4E12-B953-1F265DE1D37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B25B0FC-AE68-490B-9728-FE2D24C93CC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7CCEA4D-36A8-4829-8F64-603B815875C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E3AD4F6-E5B2-4DC9-8107-C0086A30A29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918C76E-B8A2-45F5-B4A9-DEB0FE07632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7614519-07F7-482C-BBA0-7F6DD76103C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74E83A7-FB4B-4193-A94D-533DCE4F576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96A6AA2-DC5A-404B-8CBF-9F20AC10990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517524E-6FFF-44EB-9892-0CF5F583608E}"/>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E33E855-E823-462A-A1F1-9E3906DDCB6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654A54F-D8A5-4575-B237-F896041A1C3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4FFF1BA-32E4-442B-A234-C5B1532A9CF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03EE7B3-0983-430D-AD63-00340066B38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BA25843-4935-460C-8E8C-6DCF03F0BA7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76D9E4B-E779-4FCB-8A2E-DF50F9483B6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029AD51-241D-4843-924D-565A4D5F8C7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E500A21-CCCA-4A58-9414-C83521B525F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9425286-BF73-4128-8E65-2225F1D752B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84801C7-E556-4E79-BE4A-159D612C6E11}"/>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3F1FCA7-C278-46F9-B691-FA7FD0AD09A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3105035-9643-4003-9871-14DEF125D0A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895B86C-93D7-48BA-914E-00E45C69424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FBC7222-05FC-40F1-AD76-F8D9A8E6333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38425EC-7FEC-44D2-B553-7D67A6ADCF7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81A45FA-AFEC-48EE-80BF-A26DA0F1B332}"/>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EEFFD90-04C2-4DA2-A579-F6AD7668CFED}"/>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3D0DA007-CE6B-4488-BAB1-499AEB979621}"/>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9F8FACE-3DAC-418A-9EA3-EB07301BC016}"/>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73EAA7D4-C49F-4E0B-9A97-53FD8138087E}"/>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21C60A5-11B9-46DF-A89E-1906D57F34CF}"/>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BF2174A7-D021-4E04-9650-A5D1D1DBFB7F}"/>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1CB2127-94CA-4DF6-88D3-064FC7A023A9}"/>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177D94D1-9813-449E-9E36-485A59F341C2}"/>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F0F72BFF-B0F3-4151-9258-E8199F2AB68B}"/>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7CBF630A-AC52-4875-8C2C-81E68A7A537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15D73408-1B84-4A67-9E67-780B8C8DDC52}"/>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D5EA7057-720E-4A76-8C5F-C3C8A0938A9A}"/>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94488</xdr:rowOff>
    </xdr:from>
    <xdr:to>
      <xdr:col>24</xdr:col>
      <xdr:colOff>62865</xdr:colOff>
      <xdr:row>41</xdr:row>
      <xdr:rowOff>73914</xdr:rowOff>
    </xdr:to>
    <xdr:cxnSp macro="">
      <xdr:nvCxnSpPr>
        <xdr:cNvPr id="55" name="直線コネクタ 54">
          <a:extLst>
            <a:ext uri="{FF2B5EF4-FFF2-40B4-BE49-F238E27FC236}">
              <a16:creationId xmlns:a16="http://schemas.microsoft.com/office/drawing/2014/main" id="{6884B6B2-2964-46FB-B2B0-B9E64B8E6EBA}"/>
            </a:ext>
          </a:extLst>
        </xdr:cNvPr>
        <xdr:cNvCxnSpPr/>
      </xdr:nvCxnSpPr>
      <xdr:spPr>
        <a:xfrm flipV="1">
          <a:off x="4086225" y="5626608"/>
          <a:ext cx="0" cy="1320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77741</xdr:rowOff>
    </xdr:from>
    <xdr:ext cx="405111" cy="259045"/>
    <xdr:sp macro="" textlink="">
      <xdr:nvSpPr>
        <xdr:cNvPr id="56" name="【道路】&#10;有形固定資産減価償却率最小値テキスト">
          <a:extLst>
            <a:ext uri="{FF2B5EF4-FFF2-40B4-BE49-F238E27FC236}">
              <a16:creationId xmlns:a16="http://schemas.microsoft.com/office/drawing/2014/main" id="{49438F61-8CF1-43A9-970D-E1C2E7BCE009}"/>
            </a:ext>
          </a:extLst>
        </xdr:cNvPr>
        <xdr:cNvSpPr txBox="1"/>
      </xdr:nvSpPr>
      <xdr:spPr>
        <a:xfrm>
          <a:off x="4124960" y="6950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73914</xdr:rowOff>
    </xdr:from>
    <xdr:to>
      <xdr:col>24</xdr:col>
      <xdr:colOff>152400</xdr:colOff>
      <xdr:row>41</xdr:row>
      <xdr:rowOff>73914</xdr:rowOff>
    </xdr:to>
    <xdr:cxnSp macro="">
      <xdr:nvCxnSpPr>
        <xdr:cNvPr id="57" name="直線コネクタ 56">
          <a:extLst>
            <a:ext uri="{FF2B5EF4-FFF2-40B4-BE49-F238E27FC236}">
              <a16:creationId xmlns:a16="http://schemas.microsoft.com/office/drawing/2014/main" id="{552F2F14-9CCC-4F63-944C-ACA16B35CE2B}"/>
            </a:ext>
          </a:extLst>
        </xdr:cNvPr>
        <xdr:cNvCxnSpPr/>
      </xdr:nvCxnSpPr>
      <xdr:spPr>
        <a:xfrm>
          <a:off x="4020820" y="69471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41165</xdr:rowOff>
    </xdr:from>
    <xdr:ext cx="405111" cy="259045"/>
    <xdr:sp macro="" textlink="">
      <xdr:nvSpPr>
        <xdr:cNvPr id="58" name="【道路】&#10;有形固定資産減価償却率最大値テキスト">
          <a:extLst>
            <a:ext uri="{FF2B5EF4-FFF2-40B4-BE49-F238E27FC236}">
              <a16:creationId xmlns:a16="http://schemas.microsoft.com/office/drawing/2014/main" id="{C950B706-83DA-433E-B8EA-F3E8744C3CC0}"/>
            </a:ext>
          </a:extLst>
        </xdr:cNvPr>
        <xdr:cNvSpPr txBox="1"/>
      </xdr:nvSpPr>
      <xdr:spPr>
        <a:xfrm>
          <a:off x="4124960" y="5405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94488</xdr:rowOff>
    </xdr:from>
    <xdr:to>
      <xdr:col>24</xdr:col>
      <xdr:colOff>152400</xdr:colOff>
      <xdr:row>33</xdr:row>
      <xdr:rowOff>94488</xdr:rowOff>
    </xdr:to>
    <xdr:cxnSp macro="">
      <xdr:nvCxnSpPr>
        <xdr:cNvPr id="59" name="直線コネクタ 58">
          <a:extLst>
            <a:ext uri="{FF2B5EF4-FFF2-40B4-BE49-F238E27FC236}">
              <a16:creationId xmlns:a16="http://schemas.microsoft.com/office/drawing/2014/main" id="{9862E89B-8895-488C-9A50-179EE67E3373}"/>
            </a:ext>
          </a:extLst>
        </xdr:cNvPr>
        <xdr:cNvCxnSpPr/>
      </xdr:nvCxnSpPr>
      <xdr:spPr>
        <a:xfrm>
          <a:off x="4020820" y="56266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道路】&#10;有形固定資産減価償却率平均値テキスト">
          <a:extLst>
            <a:ext uri="{FF2B5EF4-FFF2-40B4-BE49-F238E27FC236}">
              <a16:creationId xmlns:a16="http://schemas.microsoft.com/office/drawing/2014/main" id="{5904EC6C-24DE-4C9D-B872-772968995959}"/>
            </a:ext>
          </a:extLst>
        </xdr:cNvPr>
        <xdr:cNvSpPr txBox="1"/>
      </xdr:nvSpPr>
      <xdr:spPr>
        <a:xfrm>
          <a:off x="4124960" y="6206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a:extLst>
            <a:ext uri="{FF2B5EF4-FFF2-40B4-BE49-F238E27FC236}">
              <a16:creationId xmlns:a16="http://schemas.microsoft.com/office/drawing/2014/main" id="{61920D18-DA8F-42F6-8850-1E9A4CFDF18F}"/>
            </a:ext>
          </a:extLst>
        </xdr:cNvPr>
        <xdr:cNvSpPr/>
      </xdr:nvSpPr>
      <xdr:spPr>
        <a:xfrm>
          <a:off x="4036060" y="62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C424CEB3-88CC-46EA-B1CB-90705F6693FF}"/>
            </a:ext>
          </a:extLst>
        </xdr:cNvPr>
        <xdr:cNvSpPr/>
      </xdr:nvSpPr>
      <xdr:spPr>
        <a:xfrm>
          <a:off x="3312160" y="61998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2E32D222-91D0-48B8-9646-57CDA1D8FB04}"/>
            </a:ext>
          </a:extLst>
        </xdr:cNvPr>
        <xdr:cNvSpPr/>
      </xdr:nvSpPr>
      <xdr:spPr>
        <a:xfrm>
          <a:off x="2514600" y="6167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98552</xdr:rowOff>
    </xdr:from>
    <xdr:to>
      <xdr:col>10</xdr:col>
      <xdr:colOff>165100</xdr:colOff>
      <xdr:row>37</xdr:row>
      <xdr:rowOff>28702</xdr:rowOff>
    </xdr:to>
    <xdr:sp macro="" textlink="">
      <xdr:nvSpPr>
        <xdr:cNvPr id="64" name="フローチャート: 判断 63">
          <a:extLst>
            <a:ext uri="{FF2B5EF4-FFF2-40B4-BE49-F238E27FC236}">
              <a16:creationId xmlns:a16="http://schemas.microsoft.com/office/drawing/2014/main" id="{C07135F0-3882-453B-B5FD-57CC14A4EC14}"/>
            </a:ext>
          </a:extLst>
        </xdr:cNvPr>
        <xdr:cNvSpPr/>
      </xdr:nvSpPr>
      <xdr:spPr>
        <a:xfrm>
          <a:off x="1739900" y="6133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59690</xdr:rowOff>
    </xdr:from>
    <xdr:to>
      <xdr:col>6</xdr:col>
      <xdr:colOff>38100</xdr:colOff>
      <xdr:row>36</xdr:row>
      <xdr:rowOff>161290</xdr:rowOff>
    </xdr:to>
    <xdr:sp macro="" textlink="">
      <xdr:nvSpPr>
        <xdr:cNvPr id="65" name="フローチャート: 判断 64">
          <a:extLst>
            <a:ext uri="{FF2B5EF4-FFF2-40B4-BE49-F238E27FC236}">
              <a16:creationId xmlns:a16="http://schemas.microsoft.com/office/drawing/2014/main" id="{010B6606-CC0D-41F9-B94B-7B2A8F33DF62}"/>
            </a:ext>
          </a:extLst>
        </xdr:cNvPr>
        <xdr:cNvSpPr/>
      </xdr:nvSpPr>
      <xdr:spPr>
        <a:xfrm>
          <a:off x="965200" y="6094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54DA87F-97E5-4A22-B8D7-8147A89E32B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669A25C-0DBC-43AB-9649-41E388E80D1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C8E7E55-DE5C-40D6-B05B-FC4EA59036B1}"/>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865F9CB-0911-4A44-B663-1AD0C289783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0E295DF-8AC7-45FA-B854-A08721F6E3C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164846</xdr:rowOff>
    </xdr:from>
    <xdr:to>
      <xdr:col>24</xdr:col>
      <xdr:colOff>114300</xdr:colOff>
      <xdr:row>37</xdr:row>
      <xdr:rowOff>94996</xdr:rowOff>
    </xdr:to>
    <xdr:sp macro="" textlink="">
      <xdr:nvSpPr>
        <xdr:cNvPr id="71" name="楕円 70">
          <a:extLst>
            <a:ext uri="{FF2B5EF4-FFF2-40B4-BE49-F238E27FC236}">
              <a16:creationId xmlns:a16="http://schemas.microsoft.com/office/drawing/2014/main" id="{2755D337-B4FC-4DB7-894C-2547DE435901}"/>
            </a:ext>
          </a:extLst>
        </xdr:cNvPr>
        <xdr:cNvSpPr/>
      </xdr:nvSpPr>
      <xdr:spPr>
        <a:xfrm>
          <a:off x="4036060" y="61998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16273</xdr:rowOff>
    </xdr:from>
    <xdr:ext cx="405111" cy="259045"/>
    <xdr:sp macro="" textlink="">
      <xdr:nvSpPr>
        <xdr:cNvPr id="72" name="【道路】&#10;有形固定資産減価償却率該当値テキスト">
          <a:extLst>
            <a:ext uri="{FF2B5EF4-FFF2-40B4-BE49-F238E27FC236}">
              <a16:creationId xmlns:a16="http://schemas.microsoft.com/office/drawing/2014/main" id="{76784FAA-FCC2-4D08-ABCC-D4FDF9E5D163}"/>
            </a:ext>
          </a:extLst>
        </xdr:cNvPr>
        <xdr:cNvSpPr txBox="1"/>
      </xdr:nvSpPr>
      <xdr:spPr>
        <a:xfrm>
          <a:off x="4124960" y="605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139700</xdr:rowOff>
    </xdr:from>
    <xdr:to>
      <xdr:col>20</xdr:col>
      <xdr:colOff>38100</xdr:colOff>
      <xdr:row>37</xdr:row>
      <xdr:rowOff>69850</xdr:rowOff>
    </xdr:to>
    <xdr:sp macro="" textlink="">
      <xdr:nvSpPr>
        <xdr:cNvPr id="73" name="楕円 72">
          <a:extLst>
            <a:ext uri="{FF2B5EF4-FFF2-40B4-BE49-F238E27FC236}">
              <a16:creationId xmlns:a16="http://schemas.microsoft.com/office/drawing/2014/main" id="{6BF43A1D-6B86-4EBD-9C44-BB7599A3EDC6}"/>
            </a:ext>
          </a:extLst>
        </xdr:cNvPr>
        <xdr:cNvSpPr/>
      </xdr:nvSpPr>
      <xdr:spPr>
        <a:xfrm>
          <a:off x="3312160" y="6174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19050</xdr:rowOff>
    </xdr:from>
    <xdr:to>
      <xdr:col>24</xdr:col>
      <xdr:colOff>63500</xdr:colOff>
      <xdr:row>37</xdr:row>
      <xdr:rowOff>44196</xdr:rowOff>
    </xdr:to>
    <xdr:cxnSp macro="">
      <xdr:nvCxnSpPr>
        <xdr:cNvPr id="74" name="直線コネクタ 73">
          <a:extLst>
            <a:ext uri="{FF2B5EF4-FFF2-40B4-BE49-F238E27FC236}">
              <a16:creationId xmlns:a16="http://schemas.microsoft.com/office/drawing/2014/main" id="{B175855C-0478-4722-A28A-E21A6E82793C}"/>
            </a:ext>
          </a:extLst>
        </xdr:cNvPr>
        <xdr:cNvCxnSpPr/>
      </xdr:nvCxnSpPr>
      <xdr:spPr>
        <a:xfrm>
          <a:off x="3355340" y="6221730"/>
          <a:ext cx="7315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107696</xdr:rowOff>
    </xdr:from>
    <xdr:to>
      <xdr:col>15</xdr:col>
      <xdr:colOff>101600</xdr:colOff>
      <xdr:row>37</xdr:row>
      <xdr:rowOff>37846</xdr:rowOff>
    </xdr:to>
    <xdr:sp macro="" textlink="">
      <xdr:nvSpPr>
        <xdr:cNvPr id="75" name="楕円 74">
          <a:extLst>
            <a:ext uri="{FF2B5EF4-FFF2-40B4-BE49-F238E27FC236}">
              <a16:creationId xmlns:a16="http://schemas.microsoft.com/office/drawing/2014/main" id="{1F5B9359-B48D-42F9-B7A5-F16EE09D7B9B}"/>
            </a:ext>
          </a:extLst>
        </xdr:cNvPr>
        <xdr:cNvSpPr/>
      </xdr:nvSpPr>
      <xdr:spPr>
        <a:xfrm>
          <a:off x="2514600" y="6142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158496</xdr:rowOff>
    </xdr:from>
    <xdr:to>
      <xdr:col>19</xdr:col>
      <xdr:colOff>177800</xdr:colOff>
      <xdr:row>37</xdr:row>
      <xdr:rowOff>19050</xdr:rowOff>
    </xdr:to>
    <xdr:cxnSp macro="">
      <xdr:nvCxnSpPr>
        <xdr:cNvPr id="76" name="直線コネクタ 75">
          <a:extLst>
            <a:ext uri="{FF2B5EF4-FFF2-40B4-BE49-F238E27FC236}">
              <a16:creationId xmlns:a16="http://schemas.microsoft.com/office/drawing/2014/main" id="{22CF6C76-2EA7-4ECE-A832-D63237AE70D0}"/>
            </a:ext>
          </a:extLst>
        </xdr:cNvPr>
        <xdr:cNvCxnSpPr/>
      </xdr:nvCxnSpPr>
      <xdr:spPr>
        <a:xfrm>
          <a:off x="2565400" y="6193536"/>
          <a:ext cx="78994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77" name="n_1aveValue【道路】&#10;有形固定資産減価償却率">
          <a:extLst>
            <a:ext uri="{FF2B5EF4-FFF2-40B4-BE49-F238E27FC236}">
              <a16:creationId xmlns:a16="http://schemas.microsoft.com/office/drawing/2014/main" id="{6D635915-059D-47FF-A30E-1C3D92FDE8B8}"/>
            </a:ext>
          </a:extLst>
        </xdr:cNvPr>
        <xdr:cNvSpPr txBox="1"/>
      </xdr:nvSpPr>
      <xdr:spPr>
        <a:xfrm>
          <a:off x="3170564" y="6288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78" name="n_2aveValue【道路】&#10;有形固定資産減価償却率">
          <a:extLst>
            <a:ext uri="{FF2B5EF4-FFF2-40B4-BE49-F238E27FC236}">
              <a16:creationId xmlns:a16="http://schemas.microsoft.com/office/drawing/2014/main" id="{13B20604-A6C2-49B7-89C0-E7B6B4B15A28}"/>
            </a:ext>
          </a:extLst>
        </xdr:cNvPr>
        <xdr:cNvSpPr txBox="1"/>
      </xdr:nvSpPr>
      <xdr:spPr>
        <a:xfrm>
          <a:off x="2385704" y="6256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45229</xdr:rowOff>
    </xdr:from>
    <xdr:ext cx="405111" cy="259045"/>
    <xdr:sp macro="" textlink="">
      <xdr:nvSpPr>
        <xdr:cNvPr id="79" name="n_3aveValue【道路】&#10;有形固定資産減価償却率">
          <a:extLst>
            <a:ext uri="{FF2B5EF4-FFF2-40B4-BE49-F238E27FC236}">
              <a16:creationId xmlns:a16="http://schemas.microsoft.com/office/drawing/2014/main" id="{D34D4BA7-C5F9-4214-8644-AC4F13A08DB3}"/>
            </a:ext>
          </a:extLst>
        </xdr:cNvPr>
        <xdr:cNvSpPr txBox="1"/>
      </xdr:nvSpPr>
      <xdr:spPr>
        <a:xfrm>
          <a:off x="1611004" y="5912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6367</xdr:rowOff>
    </xdr:from>
    <xdr:ext cx="405111" cy="259045"/>
    <xdr:sp macro="" textlink="">
      <xdr:nvSpPr>
        <xdr:cNvPr id="80" name="n_4aveValue【道路】&#10;有形固定資産減価償却率">
          <a:extLst>
            <a:ext uri="{FF2B5EF4-FFF2-40B4-BE49-F238E27FC236}">
              <a16:creationId xmlns:a16="http://schemas.microsoft.com/office/drawing/2014/main" id="{D2826B2B-0FC4-447C-AC19-0BFE88264309}"/>
            </a:ext>
          </a:extLst>
        </xdr:cNvPr>
        <xdr:cNvSpPr txBox="1"/>
      </xdr:nvSpPr>
      <xdr:spPr>
        <a:xfrm>
          <a:off x="83630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86377</xdr:rowOff>
    </xdr:from>
    <xdr:ext cx="405111" cy="259045"/>
    <xdr:sp macro="" textlink="">
      <xdr:nvSpPr>
        <xdr:cNvPr id="81" name="n_1mainValue【道路】&#10;有形固定資産減価償却率">
          <a:extLst>
            <a:ext uri="{FF2B5EF4-FFF2-40B4-BE49-F238E27FC236}">
              <a16:creationId xmlns:a16="http://schemas.microsoft.com/office/drawing/2014/main" id="{C06C1B8B-D13E-43E1-9DF7-045F898328B6}"/>
            </a:ext>
          </a:extLst>
        </xdr:cNvPr>
        <xdr:cNvSpPr txBox="1"/>
      </xdr:nvSpPr>
      <xdr:spPr>
        <a:xfrm>
          <a:off x="317056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54373</xdr:rowOff>
    </xdr:from>
    <xdr:ext cx="405111" cy="259045"/>
    <xdr:sp macro="" textlink="">
      <xdr:nvSpPr>
        <xdr:cNvPr id="82" name="n_2mainValue【道路】&#10;有形固定資産減価償却率">
          <a:extLst>
            <a:ext uri="{FF2B5EF4-FFF2-40B4-BE49-F238E27FC236}">
              <a16:creationId xmlns:a16="http://schemas.microsoft.com/office/drawing/2014/main" id="{2BC1214A-B30F-4AF1-88C3-4835F384ABEF}"/>
            </a:ext>
          </a:extLst>
        </xdr:cNvPr>
        <xdr:cNvSpPr txBox="1"/>
      </xdr:nvSpPr>
      <xdr:spPr>
        <a:xfrm>
          <a:off x="2385704" y="592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A22518EB-DCE2-4A3D-94E9-27705B4FFC5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EC24560F-DDB5-477C-9A0A-2322D1529165}"/>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25C1F809-C99B-41FE-9543-5EE3B8F954C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D1571E43-92AA-445A-9A54-8CAC53199D2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B35AC6EF-3BA4-4C9A-812E-8552F4C61A8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5727303A-7F03-4231-B6BB-E441C897A89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F55F6606-118B-4C5E-B4F3-53C80C562D3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B6D4045D-929B-4B64-A248-80B98A6DD669}"/>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F14616C8-47BA-46D1-BB7C-A871655A27D8}"/>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DB547C6D-C955-4AF2-BA02-6E4F615CD899}"/>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3" name="直線コネクタ 92">
          <a:extLst>
            <a:ext uri="{FF2B5EF4-FFF2-40B4-BE49-F238E27FC236}">
              <a16:creationId xmlns:a16="http://schemas.microsoft.com/office/drawing/2014/main" id="{A724824C-A519-40FD-BE07-5AFB89669B64}"/>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4" name="テキスト ボックス 93">
          <a:extLst>
            <a:ext uri="{FF2B5EF4-FFF2-40B4-BE49-F238E27FC236}">
              <a16:creationId xmlns:a16="http://schemas.microsoft.com/office/drawing/2014/main" id="{3EBAD560-FEDF-41FA-8C6D-DA4432A0D270}"/>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5" name="直線コネクタ 94">
          <a:extLst>
            <a:ext uri="{FF2B5EF4-FFF2-40B4-BE49-F238E27FC236}">
              <a16:creationId xmlns:a16="http://schemas.microsoft.com/office/drawing/2014/main" id="{8B18DE15-6C81-4F25-BEDF-AFBA0B200E8F}"/>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6" name="テキスト ボックス 95">
          <a:extLst>
            <a:ext uri="{FF2B5EF4-FFF2-40B4-BE49-F238E27FC236}">
              <a16:creationId xmlns:a16="http://schemas.microsoft.com/office/drawing/2014/main" id="{D2A4D739-F9FA-445B-8E86-E55DC7F0D121}"/>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7" name="直線コネクタ 96">
          <a:extLst>
            <a:ext uri="{FF2B5EF4-FFF2-40B4-BE49-F238E27FC236}">
              <a16:creationId xmlns:a16="http://schemas.microsoft.com/office/drawing/2014/main" id="{8B00E514-5AC7-413C-98FE-06A115E4D8B2}"/>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8" name="テキスト ボックス 97">
          <a:extLst>
            <a:ext uri="{FF2B5EF4-FFF2-40B4-BE49-F238E27FC236}">
              <a16:creationId xmlns:a16="http://schemas.microsoft.com/office/drawing/2014/main" id="{16635AF1-063C-438A-BB67-6D98A8DDA172}"/>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9" name="直線コネクタ 98">
          <a:extLst>
            <a:ext uri="{FF2B5EF4-FFF2-40B4-BE49-F238E27FC236}">
              <a16:creationId xmlns:a16="http://schemas.microsoft.com/office/drawing/2014/main" id="{D9C5F2AE-556B-49AE-B463-21BD72AD7E76}"/>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0" name="テキスト ボックス 99">
          <a:extLst>
            <a:ext uri="{FF2B5EF4-FFF2-40B4-BE49-F238E27FC236}">
              <a16:creationId xmlns:a16="http://schemas.microsoft.com/office/drawing/2014/main" id="{C92FB0B3-5DF3-4D01-BB04-65C85482CDB9}"/>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1" name="直線コネクタ 100">
          <a:extLst>
            <a:ext uri="{FF2B5EF4-FFF2-40B4-BE49-F238E27FC236}">
              <a16:creationId xmlns:a16="http://schemas.microsoft.com/office/drawing/2014/main" id="{1BEFD365-3F15-4DFD-B47B-3DA49247CD2D}"/>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2" name="テキスト ボックス 101">
          <a:extLst>
            <a:ext uri="{FF2B5EF4-FFF2-40B4-BE49-F238E27FC236}">
              <a16:creationId xmlns:a16="http://schemas.microsoft.com/office/drawing/2014/main" id="{61886620-BDC8-454D-B098-8F4C0B3660E6}"/>
            </a:ext>
          </a:extLst>
        </xdr:cNvPr>
        <xdr:cNvSpPr txBox="1"/>
      </xdr:nvSpPr>
      <xdr:spPr>
        <a:xfrm>
          <a:off x="5364041" y="571538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3" name="直線コネクタ 102">
          <a:extLst>
            <a:ext uri="{FF2B5EF4-FFF2-40B4-BE49-F238E27FC236}">
              <a16:creationId xmlns:a16="http://schemas.microsoft.com/office/drawing/2014/main" id="{632346EE-FAFE-4901-8120-41348313D7B2}"/>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4" name="テキスト ボックス 103">
          <a:extLst>
            <a:ext uri="{FF2B5EF4-FFF2-40B4-BE49-F238E27FC236}">
              <a16:creationId xmlns:a16="http://schemas.microsoft.com/office/drawing/2014/main" id="{FF138695-C8B7-4B87-BE0B-42A99F840454}"/>
            </a:ext>
          </a:extLst>
        </xdr:cNvPr>
        <xdr:cNvSpPr txBox="1"/>
      </xdr:nvSpPr>
      <xdr:spPr>
        <a:xfrm>
          <a:off x="5364041" y="539642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a:extLst>
            <a:ext uri="{FF2B5EF4-FFF2-40B4-BE49-F238E27FC236}">
              <a16:creationId xmlns:a16="http://schemas.microsoft.com/office/drawing/2014/main" id="{5C0B4FB8-0E5B-411F-9ACE-E176209A988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6" name="テキスト ボックス 105">
          <a:extLst>
            <a:ext uri="{FF2B5EF4-FFF2-40B4-BE49-F238E27FC236}">
              <a16:creationId xmlns:a16="http://schemas.microsoft.com/office/drawing/2014/main" id="{8A84AC73-4584-41B6-979E-0A59DBAC5A74}"/>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a:extLst>
            <a:ext uri="{FF2B5EF4-FFF2-40B4-BE49-F238E27FC236}">
              <a16:creationId xmlns:a16="http://schemas.microsoft.com/office/drawing/2014/main" id="{9E36FD46-0D33-4BDA-AE8B-E4A91D17391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18723</xdr:rowOff>
    </xdr:from>
    <xdr:to>
      <xdr:col>54</xdr:col>
      <xdr:colOff>189865</xdr:colOff>
      <xdr:row>42</xdr:row>
      <xdr:rowOff>18397</xdr:rowOff>
    </xdr:to>
    <xdr:cxnSp macro="">
      <xdr:nvCxnSpPr>
        <xdr:cNvPr id="108" name="直線コネクタ 107">
          <a:extLst>
            <a:ext uri="{FF2B5EF4-FFF2-40B4-BE49-F238E27FC236}">
              <a16:creationId xmlns:a16="http://schemas.microsoft.com/office/drawing/2014/main" id="{AAF0D125-EC27-4769-A67D-45DB708DE418}"/>
            </a:ext>
          </a:extLst>
        </xdr:cNvPr>
        <xdr:cNvCxnSpPr/>
      </xdr:nvCxnSpPr>
      <xdr:spPr>
        <a:xfrm flipV="1">
          <a:off x="9219565" y="5550843"/>
          <a:ext cx="0" cy="1508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22224</xdr:rowOff>
    </xdr:from>
    <xdr:ext cx="469744" cy="259045"/>
    <xdr:sp macro="" textlink="">
      <xdr:nvSpPr>
        <xdr:cNvPr id="109" name="【道路】&#10;一人当たり延長最小値テキスト">
          <a:extLst>
            <a:ext uri="{FF2B5EF4-FFF2-40B4-BE49-F238E27FC236}">
              <a16:creationId xmlns:a16="http://schemas.microsoft.com/office/drawing/2014/main" id="{0B60C0DF-5CFD-43DA-BD18-7AC2D5947B67}"/>
            </a:ext>
          </a:extLst>
        </xdr:cNvPr>
        <xdr:cNvSpPr txBox="1"/>
      </xdr:nvSpPr>
      <xdr:spPr>
        <a:xfrm>
          <a:off x="9258300" y="706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18397</xdr:rowOff>
    </xdr:from>
    <xdr:to>
      <xdr:col>55</xdr:col>
      <xdr:colOff>88900</xdr:colOff>
      <xdr:row>42</xdr:row>
      <xdr:rowOff>18397</xdr:rowOff>
    </xdr:to>
    <xdr:cxnSp macro="">
      <xdr:nvCxnSpPr>
        <xdr:cNvPr id="110" name="直線コネクタ 109">
          <a:extLst>
            <a:ext uri="{FF2B5EF4-FFF2-40B4-BE49-F238E27FC236}">
              <a16:creationId xmlns:a16="http://schemas.microsoft.com/office/drawing/2014/main" id="{EF76609E-5D28-4DEF-B86D-E53BDBEE328B}"/>
            </a:ext>
          </a:extLst>
        </xdr:cNvPr>
        <xdr:cNvCxnSpPr/>
      </xdr:nvCxnSpPr>
      <xdr:spPr>
        <a:xfrm>
          <a:off x="9154160" y="70592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136850</xdr:rowOff>
    </xdr:from>
    <xdr:ext cx="534377" cy="259045"/>
    <xdr:sp macro="" textlink="">
      <xdr:nvSpPr>
        <xdr:cNvPr id="111" name="【道路】&#10;一人当たり延長最大値テキスト">
          <a:extLst>
            <a:ext uri="{FF2B5EF4-FFF2-40B4-BE49-F238E27FC236}">
              <a16:creationId xmlns:a16="http://schemas.microsoft.com/office/drawing/2014/main" id="{53335F7D-D707-4762-8EA8-960F0C6AB2ED}"/>
            </a:ext>
          </a:extLst>
        </xdr:cNvPr>
        <xdr:cNvSpPr txBox="1"/>
      </xdr:nvSpPr>
      <xdr:spPr>
        <a:xfrm>
          <a:off x="9258300" y="533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18723</xdr:rowOff>
    </xdr:from>
    <xdr:to>
      <xdr:col>55</xdr:col>
      <xdr:colOff>88900</xdr:colOff>
      <xdr:row>33</xdr:row>
      <xdr:rowOff>18723</xdr:rowOff>
    </xdr:to>
    <xdr:cxnSp macro="">
      <xdr:nvCxnSpPr>
        <xdr:cNvPr id="112" name="直線コネクタ 111">
          <a:extLst>
            <a:ext uri="{FF2B5EF4-FFF2-40B4-BE49-F238E27FC236}">
              <a16:creationId xmlns:a16="http://schemas.microsoft.com/office/drawing/2014/main" id="{5A44246E-2B34-4D8B-BA38-7855DEE95BB8}"/>
            </a:ext>
          </a:extLst>
        </xdr:cNvPr>
        <xdr:cNvCxnSpPr/>
      </xdr:nvCxnSpPr>
      <xdr:spPr>
        <a:xfrm>
          <a:off x="9154160" y="55508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121102</xdr:rowOff>
    </xdr:from>
    <xdr:ext cx="469744" cy="259045"/>
    <xdr:sp macro="" textlink="">
      <xdr:nvSpPr>
        <xdr:cNvPr id="113" name="【道路】&#10;一人当たり延長平均値テキスト">
          <a:extLst>
            <a:ext uri="{FF2B5EF4-FFF2-40B4-BE49-F238E27FC236}">
              <a16:creationId xmlns:a16="http://schemas.microsoft.com/office/drawing/2014/main" id="{7C992D04-6D7A-4072-9C1F-B4ED7DC3227B}"/>
            </a:ext>
          </a:extLst>
        </xdr:cNvPr>
        <xdr:cNvSpPr txBox="1"/>
      </xdr:nvSpPr>
      <xdr:spPr>
        <a:xfrm>
          <a:off x="9258300" y="6323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98226</xdr:rowOff>
    </xdr:from>
    <xdr:to>
      <xdr:col>55</xdr:col>
      <xdr:colOff>50800</xdr:colOff>
      <xdr:row>39</xdr:row>
      <xdr:rowOff>28376</xdr:rowOff>
    </xdr:to>
    <xdr:sp macro="" textlink="">
      <xdr:nvSpPr>
        <xdr:cNvPr id="114" name="フローチャート: 判断 113">
          <a:extLst>
            <a:ext uri="{FF2B5EF4-FFF2-40B4-BE49-F238E27FC236}">
              <a16:creationId xmlns:a16="http://schemas.microsoft.com/office/drawing/2014/main" id="{1748A3D6-8CFD-4937-ACED-DE002EF1E3DD}"/>
            </a:ext>
          </a:extLst>
        </xdr:cNvPr>
        <xdr:cNvSpPr/>
      </xdr:nvSpPr>
      <xdr:spPr>
        <a:xfrm>
          <a:off x="9192260" y="64685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98226</xdr:rowOff>
    </xdr:from>
    <xdr:to>
      <xdr:col>50</xdr:col>
      <xdr:colOff>165100</xdr:colOff>
      <xdr:row>39</xdr:row>
      <xdr:rowOff>28376</xdr:rowOff>
    </xdr:to>
    <xdr:sp macro="" textlink="">
      <xdr:nvSpPr>
        <xdr:cNvPr id="115" name="フローチャート: 判断 114">
          <a:extLst>
            <a:ext uri="{FF2B5EF4-FFF2-40B4-BE49-F238E27FC236}">
              <a16:creationId xmlns:a16="http://schemas.microsoft.com/office/drawing/2014/main" id="{E3C3323E-1B72-4BB2-A37D-8F8C07791D67}"/>
            </a:ext>
          </a:extLst>
        </xdr:cNvPr>
        <xdr:cNvSpPr/>
      </xdr:nvSpPr>
      <xdr:spPr>
        <a:xfrm>
          <a:off x="8445500" y="64685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107805</xdr:rowOff>
    </xdr:from>
    <xdr:to>
      <xdr:col>46</xdr:col>
      <xdr:colOff>38100</xdr:colOff>
      <xdr:row>39</xdr:row>
      <xdr:rowOff>37955</xdr:rowOff>
    </xdr:to>
    <xdr:sp macro="" textlink="">
      <xdr:nvSpPr>
        <xdr:cNvPr id="116" name="フローチャート: 判断 115">
          <a:extLst>
            <a:ext uri="{FF2B5EF4-FFF2-40B4-BE49-F238E27FC236}">
              <a16:creationId xmlns:a16="http://schemas.microsoft.com/office/drawing/2014/main" id="{874DA23B-2B31-4BC2-9B78-1760E4F078EA}"/>
            </a:ext>
          </a:extLst>
        </xdr:cNvPr>
        <xdr:cNvSpPr/>
      </xdr:nvSpPr>
      <xdr:spPr>
        <a:xfrm>
          <a:off x="7670800" y="64781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102036</xdr:rowOff>
    </xdr:from>
    <xdr:to>
      <xdr:col>41</xdr:col>
      <xdr:colOff>101600</xdr:colOff>
      <xdr:row>39</xdr:row>
      <xdr:rowOff>32186</xdr:rowOff>
    </xdr:to>
    <xdr:sp macro="" textlink="">
      <xdr:nvSpPr>
        <xdr:cNvPr id="117" name="フローチャート: 判断 116">
          <a:extLst>
            <a:ext uri="{FF2B5EF4-FFF2-40B4-BE49-F238E27FC236}">
              <a16:creationId xmlns:a16="http://schemas.microsoft.com/office/drawing/2014/main" id="{5D31B6D6-83D8-4C32-B415-61509EB729F5}"/>
            </a:ext>
          </a:extLst>
        </xdr:cNvPr>
        <xdr:cNvSpPr/>
      </xdr:nvSpPr>
      <xdr:spPr>
        <a:xfrm>
          <a:off x="6873240" y="64723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105519</xdr:rowOff>
    </xdr:from>
    <xdr:to>
      <xdr:col>36</xdr:col>
      <xdr:colOff>165100</xdr:colOff>
      <xdr:row>39</xdr:row>
      <xdr:rowOff>35669</xdr:rowOff>
    </xdr:to>
    <xdr:sp macro="" textlink="">
      <xdr:nvSpPr>
        <xdr:cNvPr id="118" name="フローチャート: 判断 117">
          <a:extLst>
            <a:ext uri="{FF2B5EF4-FFF2-40B4-BE49-F238E27FC236}">
              <a16:creationId xmlns:a16="http://schemas.microsoft.com/office/drawing/2014/main" id="{9900FEDE-2B1B-49F9-A868-57ACA2665212}"/>
            </a:ext>
          </a:extLst>
        </xdr:cNvPr>
        <xdr:cNvSpPr/>
      </xdr:nvSpPr>
      <xdr:spPr>
        <a:xfrm>
          <a:off x="6098540" y="64758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46AD0B61-C852-4EAA-A52D-6AECA0B48CC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4FCFF2C0-4D1A-40C6-BEA9-86EFFA01DCD7}"/>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4A336179-00F9-4742-B56F-00CBEB17B5C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E299F08E-0A9C-4707-9C7F-781EE80C790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E8EB8AE-05C1-4C25-8F61-3F8910D6475B}"/>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83203</xdr:rowOff>
    </xdr:from>
    <xdr:to>
      <xdr:col>55</xdr:col>
      <xdr:colOff>50800</xdr:colOff>
      <xdr:row>41</xdr:row>
      <xdr:rowOff>13353</xdr:rowOff>
    </xdr:to>
    <xdr:sp macro="" textlink="">
      <xdr:nvSpPr>
        <xdr:cNvPr id="124" name="楕円 123">
          <a:extLst>
            <a:ext uri="{FF2B5EF4-FFF2-40B4-BE49-F238E27FC236}">
              <a16:creationId xmlns:a16="http://schemas.microsoft.com/office/drawing/2014/main" id="{4AE9233B-20E0-4097-B82C-61863403A435}"/>
            </a:ext>
          </a:extLst>
        </xdr:cNvPr>
        <xdr:cNvSpPr/>
      </xdr:nvSpPr>
      <xdr:spPr>
        <a:xfrm>
          <a:off x="9192260" y="67888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61630</xdr:rowOff>
    </xdr:from>
    <xdr:ext cx="469744" cy="259045"/>
    <xdr:sp macro="" textlink="">
      <xdr:nvSpPr>
        <xdr:cNvPr id="125" name="【道路】&#10;一人当たり延長該当値テキスト">
          <a:extLst>
            <a:ext uri="{FF2B5EF4-FFF2-40B4-BE49-F238E27FC236}">
              <a16:creationId xmlns:a16="http://schemas.microsoft.com/office/drawing/2014/main" id="{54128A8A-58DE-488E-AE56-959C46CBAE88}"/>
            </a:ext>
          </a:extLst>
        </xdr:cNvPr>
        <xdr:cNvSpPr txBox="1"/>
      </xdr:nvSpPr>
      <xdr:spPr>
        <a:xfrm>
          <a:off x="9258300" y="6767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83530</xdr:rowOff>
    </xdr:from>
    <xdr:to>
      <xdr:col>50</xdr:col>
      <xdr:colOff>165100</xdr:colOff>
      <xdr:row>41</xdr:row>
      <xdr:rowOff>13680</xdr:rowOff>
    </xdr:to>
    <xdr:sp macro="" textlink="">
      <xdr:nvSpPr>
        <xdr:cNvPr id="126" name="楕円 125">
          <a:extLst>
            <a:ext uri="{FF2B5EF4-FFF2-40B4-BE49-F238E27FC236}">
              <a16:creationId xmlns:a16="http://schemas.microsoft.com/office/drawing/2014/main" id="{50A9B3AB-183B-4C8E-ACFB-7D5D6CBF5F00}"/>
            </a:ext>
          </a:extLst>
        </xdr:cNvPr>
        <xdr:cNvSpPr/>
      </xdr:nvSpPr>
      <xdr:spPr>
        <a:xfrm>
          <a:off x="8445500" y="6789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134003</xdr:rowOff>
    </xdr:from>
    <xdr:to>
      <xdr:col>55</xdr:col>
      <xdr:colOff>0</xdr:colOff>
      <xdr:row>40</xdr:row>
      <xdr:rowOff>134330</xdr:rowOff>
    </xdr:to>
    <xdr:cxnSp macro="">
      <xdr:nvCxnSpPr>
        <xdr:cNvPr id="127" name="直線コネクタ 126">
          <a:extLst>
            <a:ext uri="{FF2B5EF4-FFF2-40B4-BE49-F238E27FC236}">
              <a16:creationId xmlns:a16="http://schemas.microsoft.com/office/drawing/2014/main" id="{43C557CA-32C4-4E63-A43C-4D7784936E23}"/>
            </a:ext>
          </a:extLst>
        </xdr:cNvPr>
        <xdr:cNvCxnSpPr/>
      </xdr:nvCxnSpPr>
      <xdr:spPr>
        <a:xfrm flipV="1">
          <a:off x="8496300" y="6839603"/>
          <a:ext cx="7239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85707</xdr:rowOff>
    </xdr:from>
    <xdr:to>
      <xdr:col>46</xdr:col>
      <xdr:colOff>38100</xdr:colOff>
      <xdr:row>41</xdr:row>
      <xdr:rowOff>15857</xdr:rowOff>
    </xdr:to>
    <xdr:sp macro="" textlink="">
      <xdr:nvSpPr>
        <xdr:cNvPr id="128" name="楕円 127">
          <a:extLst>
            <a:ext uri="{FF2B5EF4-FFF2-40B4-BE49-F238E27FC236}">
              <a16:creationId xmlns:a16="http://schemas.microsoft.com/office/drawing/2014/main" id="{D4F3210A-F5FD-40AD-BCD3-F0478BA792A8}"/>
            </a:ext>
          </a:extLst>
        </xdr:cNvPr>
        <xdr:cNvSpPr/>
      </xdr:nvSpPr>
      <xdr:spPr>
        <a:xfrm>
          <a:off x="7670800" y="67913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134330</xdr:rowOff>
    </xdr:from>
    <xdr:to>
      <xdr:col>50</xdr:col>
      <xdr:colOff>114300</xdr:colOff>
      <xdr:row>40</xdr:row>
      <xdr:rowOff>136507</xdr:rowOff>
    </xdr:to>
    <xdr:cxnSp macro="">
      <xdr:nvCxnSpPr>
        <xdr:cNvPr id="129" name="直線コネクタ 128">
          <a:extLst>
            <a:ext uri="{FF2B5EF4-FFF2-40B4-BE49-F238E27FC236}">
              <a16:creationId xmlns:a16="http://schemas.microsoft.com/office/drawing/2014/main" id="{66CB9928-3DEB-49AA-A83E-4611DD463900}"/>
            </a:ext>
          </a:extLst>
        </xdr:cNvPr>
        <xdr:cNvCxnSpPr/>
      </xdr:nvCxnSpPr>
      <xdr:spPr>
        <a:xfrm flipV="1">
          <a:off x="7713980" y="6839930"/>
          <a:ext cx="78232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44902</xdr:rowOff>
    </xdr:from>
    <xdr:ext cx="469744" cy="259045"/>
    <xdr:sp macro="" textlink="">
      <xdr:nvSpPr>
        <xdr:cNvPr id="130" name="n_1aveValue【道路】&#10;一人当たり延長">
          <a:extLst>
            <a:ext uri="{FF2B5EF4-FFF2-40B4-BE49-F238E27FC236}">
              <a16:creationId xmlns:a16="http://schemas.microsoft.com/office/drawing/2014/main" id="{8A57AF27-BD41-471E-9954-6E8C68E6FD10}"/>
            </a:ext>
          </a:extLst>
        </xdr:cNvPr>
        <xdr:cNvSpPr txBox="1"/>
      </xdr:nvSpPr>
      <xdr:spPr>
        <a:xfrm>
          <a:off x="8271587" y="624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54482</xdr:rowOff>
    </xdr:from>
    <xdr:ext cx="469744" cy="259045"/>
    <xdr:sp macro="" textlink="">
      <xdr:nvSpPr>
        <xdr:cNvPr id="131" name="n_2aveValue【道路】&#10;一人当たり延長">
          <a:extLst>
            <a:ext uri="{FF2B5EF4-FFF2-40B4-BE49-F238E27FC236}">
              <a16:creationId xmlns:a16="http://schemas.microsoft.com/office/drawing/2014/main" id="{53B68097-0ECA-41BB-A329-E5F88952371C}"/>
            </a:ext>
          </a:extLst>
        </xdr:cNvPr>
        <xdr:cNvSpPr txBox="1"/>
      </xdr:nvSpPr>
      <xdr:spPr>
        <a:xfrm>
          <a:off x="7509587" y="6257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48712</xdr:rowOff>
    </xdr:from>
    <xdr:ext cx="469744" cy="259045"/>
    <xdr:sp macro="" textlink="">
      <xdr:nvSpPr>
        <xdr:cNvPr id="132" name="n_3aveValue【道路】&#10;一人当たり延長">
          <a:extLst>
            <a:ext uri="{FF2B5EF4-FFF2-40B4-BE49-F238E27FC236}">
              <a16:creationId xmlns:a16="http://schemas.microsoft.com/office/drawing/2014/main" id="{086FB388-5C75-4B64-9165-2180B0AE5301}"/>
            </a:ext>
          </a:extLst>
        </xdr:cNvPr>
        <xdr:cNvSpPr txBox="1"/>
      </xdr:nvSpPr>
      <xdr:spPr>
        <a:xfrm>
          <a:off x="6712027" y="6251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52196</xdr:rowOff>
    </xdr:from>
    <xdr:ext cx="469744" cy="259045"/>
    <xdr:sp macro="" textlink="">
      <xdr:nvSpPr>
        <xdr:cNvPr id="133" name="n_4aveValue【道路】&#10;一人当たり延長">
          <a:extLst>
            <a:ext uri="{FF2B5EF4-FFF2-40B4-BE49-F238E27FC236}">
              <a16:creationId xmlns:a16="http://schemas.microsoft.com/office/drawing/2014/main" id="{3658AD58-6DB7-40D9-B761-88964C663015}"/>
            </a:ext>
          </a:extLst>
        </xdr:cNvPr>
        <xdr:cNvSpPr txBox="1"/>
      </xdr:nvSpPr>
      <xdr:spPr>
        <a:xfrm>
          <a:off x="5937327" y="625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4807</xdr:rowOff>
    </xdr:from>
    <xdr:ext cx="469744" cy="259045"/>
    <xdr:sp macro="" textlink="">
      <xdr:nvSpPr>
        <xdr:cNvPr id="134" name="n_1mainValue【道路】&#10;一人当たり延長">
          <a:extLst>
            <a:ext uri="{FF2B5EF4-FFF2-40B4-BE49-F238E27FC236}">
              <a16:creationId xmlns:a16="http://schemas.microsoft.com/office/drawing/2014/main" id="{7F2BFAAA-9031-4356-809B-991886CFA1DE}"/>
            </a:ext>
          </a:extLst>
        </xdr:cNvPr>
        <xdr:cNvSpPr txBox="1"/>
      </xdr:nvSpPr>
      <xdr:spPr>
        <a:xfrm>
          <a:off x="8271587" y="687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6984</xdr:rowOff>
    </xdr:from>
    <xdr:ext cx="469744" cy="259045"/>
    <xdr:sp macro="" textlink="">
      <xdr:nvSpPr>
        <xdr:cNvPr id="135" name="n_2mainValue【道路】&#10;一人当たり延長">
          <a:extLst>
            <a:ext uri="{FF2B5EF4-FFF2-40B4-BE49-F238E27FC236}">
              <a16:creationId xmlns:a16="http://schemas.microsoft.com/office/drawing/2014/main" id="{D829E660-3D0E-4C22-AA84-81CC22008C97}"/>
            </a:ext>
          </a:extLst>
        </xdr:cNvPr>
        <xdr:cNvSpPr txBox="1"/>
      </xdr:nvSpPr>
      <xdr:spPr>
        <a:xfrm>
          <a:off x="7509587" y="688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a:extLst>
            <a:ext uri="{FF2B5EF4-FFF2-40B4-BE49-F238E27FC236}">
              <a16:creationId xmlns:a16="http://schemas.microsoft.com/office/drawing/2014/main" id="{57DEF577-FE8E-41DA-AC22-2ED82F94B55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a:extLst>
            <a:ext uri="{FF2B5EF4-FFF2-40B4-BE49-F238E27FC236}">
              <a16:creationId xmlns:a16="http://schemas.microsoft.com/office/drawing/2014/main" id="{F72E89C1-81A0-45A7-B5F8-CF3EEE9D9AFE}"/>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a:extLst>
            <a:ext uri="{FF2B5EF4-FFF2-40B4-BE49-F238E27FC236}">
              <a16:creationId xmlns:a16="http://schemas.microsoft.com/office/drawing/2014/main" id="{9308E0B8-6141-4B29-8D2B-3484F030648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a:extLst>
            <a:ext uri="{FF2B5EF4-FFF2-40B4-BE49-F238E27FC236}">
              <a16:creationId xmlns:a16="http://schemas.microsoft.com/office/drawing/2014/main" id="{4249D6A5-2760-416F-A982-70395CDEB36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a:extLst>
            <a:ext uri="{FF2B5EF4-FFF2-40B4-BE49-F238E27FC236}">
              <a16:creationId xmlns:a16="http://schemas.microsoft.com/office/drawing/2014/main" id="{D8A1EE45-BC12-4CE1-A3AA-DB32ABB0457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a:extLst>
            <a:ext uri="{FF2B5EF4-FFF2-40B4-BE49-F238E27FC236}">
              <a16:creationId xmlns:a16="http://schemas.microsoft.com/office/drawing/2014/main" id="{30B62E04-6657-4CF3-AE40-A4AC8053BBD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a:extLst>
            <a:ext uri="{FF2B5EF4-FFF2-40B4-BE49-F238E27FC236}">
              <a16:creationId xmlns:a16="http://schemas.microsoft.com/office/drawing/2014/main" id="{B38378F7-72B5-46B0-AE2E-74CB5A2254C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a:extLst>
            <a:ext uri="{FF2B5EF4-FFF2-40B4-BE49-F238E27FC236}">
              <a16:creationId xmlns:a16="http://schemas.microsoft.com/office/drawing/2014/main" id="{264E8101-F1EB-464F-84AC-5777CE59B34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a:extLst>
            <a:ext uri="{FF2B5EF4-FFF2-40B4-BE49-F238E27FC236}">
              <a16:creationId xmlns:a16="http://schemas.microsoft.com/office/drawing/2014/main" id="{24C4729B-61BF-4FB5-B91D-CC9737765704}"/>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a:extLst>
            <a:ext uri="{FF2B5EF4-FFF2-40B4-BE49-F238E27FC236}">
              <a16:creationId xmlns:a16="http://schemas.microsoft.com/office/drawing/2014/main" id="{DC9BB8DE-D6E7-4652-B6B2-FAD2BB6CF6E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6" name="テキスト ボックス 145">
          <a:extLst>
            <a:ext uri="{FF2B5EF4-FFF2-40B4-BE49-F238E27FC236}">
              <a16:creationId xmlns:a16="http://schemas.microsoft.com/office/drawing/2014/main" id="{39C868C7-32B7-4107-936A-1AD9C5F068B4}"/>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7" name="直線コネクタ 146">
          <a:extLst>
            <a:ext uri="{FF2B5EF4-FFF2-40B4-BE49-F238E27FC236}">
              <a16:creationId xmlns:a16="http://schemas.microsoft.com/office/drawing/2014/main" id="{0E7D2A40-1A83-42F1-A5EC-C6BC196D44DB}"/>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8" name="テキスト ボックス 147">
          <a:extLst>
            <a:ext uri="{FF2B5EF4-FFF2-40B4-BE49-F238E27FC236}">
              <a16:creationId xmlns:a16="http://schemas.microsoft.com/office/drawing/2014/main" id="{ABC5C3B4-06BD-45EB-A3EA-2F1BB6967E6E}"/>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9" name="直線コネクタ 148">
          <a:extLst>
            <a:ext uri="{FF2B5EF4-FFF2-40B4-BE49-F238E27FC236}">
              <a16:creationId xmlns:a16="http://schemas.microsoft.com/office/drawing/2014/main" id="{6F3BBB46-171A-4990-A456-7BB408CA548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0" name="テキスト ボックス 149">
          <a:extLst>
            <a:ext uri="{FF2B5EF4-FFF2-40B4-BE49-F238E27FC236}">
              <a16:creationId xmlns:a16="http://schemas.microsoft.com/office/drawing/2014/main" id="{FBB2B703-ADBE-4EB8-9C73-B87985AC1C3B}"/>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1" name="直線コネクタ 150">
          <a:extLst>
            <a:ext uri="{FF2B5EF4-FFF2-40B4-BE49-F238E27FC236}">
              <a16:creationId xmlns:a16="http://schemas.microsoft.com/office/drawing/2014/main" id="{51AA64CE-98E1-4AC0-A76C-2B67CBD89070}"/>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2" name="テキスト ボックス 151">
          <a:extLst>
            <a:ext uri="{FF2B5EF4-FFF2-40B4-BE49-F238E27FC236}">
              <a16:creationId xmlns:a16="http://schemas.microsoft.com/office/drawing/2014/main" id="{ACC7C378-5AAD-4094-87D2-DD288CC6498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3" name="直線コネクタ 152">
          <a:extLst>
            <a:ext uri="{FF2B5EF4-FFF2-40B4-BE49-F238E27FC236}">
              <a16:creationId xmlns:a16="http://schemas.microsoft.com/office/drawing/2014/main" id="{B0F9B9D8-CF5B-420E-A8E4-919A4ED167FE}"/>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4" name="テキスト ボックス 153">
          <a:extLst>
            <a:ext uri="{FF2B5EF4-FFF2-40B4-BE49-F238E27FC236}">
              <a16:creationId xmlns:a16="http://schemas.microsoft.com/office/drawing/2014/main" id="{130B208A-E250-4CBA-96C0-3D48E8B85C21}"/>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5" name="直線コネクタ 154">
          <a:extLst>
            <a:ext uri="{FF2B5EF4-FFF2-40B4-BE49-F238E27FC236}">
              <a16:creationId xmlns:a16="http://schemas.microsoft.com/office/drawing/2014/main" id="{C90DF5BA-4779-47BB-A024-6DDAF2B2A05E}"/>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6" name="テキスト ボックス 155">
          <a:extLst>
            <a:ext uri="{FF2B5EF4-FFF2-40B4-BE49-F238E27FC236}">
              <a16:creationId xmlns:a16="http://schemas.microsoft.com/office/drawing/2014/main" id="{4A39F40A-86B7-4F7D-9F7B-0AEB51B5E9FF}"/>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a:extLst>
            <a:ext uri="{FF2B5EF4-FFF2-40B4-BE49-F238E27FC236}">
              <a16:creationId xmlns:a16="http://schemas.microsoft.com/office/drawing/2014/main" id="{92D46A4F-D566-4ABE-8D79-F10EBA5A2B18}"/>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a:extLst>
            <a:ext uri="{FF2B5EF4-FFF2-40B4-BE49-F238E27FC236}">
              <a16:creationId xmlns:a16="http://schemas.microsoft.com/office/drawing/2014/main" id="{E88D84B5-42B8-4B40-874A-7D02672615EE}"/>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a:extLst>
            <a:ext uri="{FF2B5EF4-FFF2-40B4-BE49-F238E27FC236}">
              <a16:creationId xmlns:a16="http://schemas.microsoft.com/office/drawing/2014/main" id="{7253FA48-F42A-4956-B133-59960E3F38D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20955</xdr:rowOff>
    </xdr:from>
    <xdr:to>
      <xdr:col>24</xdr:col>
      <xdr:colOff>62865</xdr:colOff>
      <xdr:row>63</xdr:row>
      <xdr:rowOff>20955</xdr:rowOff>
    </xdr:to>
    <xdr:cxnSp macro="">
      <xdr:nvCxnSpPr>
        <xdr:cNvPr id="160" name="直線コネクタ 159">
          <a:extLst>
            <a:ext uri="{FF2B5EF4-FFF2-40B4-BE49-F238E27FC236}">
              <a16:creationId xmlns:a16="http://schemas.microsoft.com/office/drawing/2014/main" id="{582888F1-308B-451F-9DEE-73A47362E61B}"/>
            </a:ext>
          </a:extLst>
        </xdr:cNvPr>
        <xdr:cNvCxnSpPr/>
      </xdr:nvCxnSpPr>
      <xdr:spPr>
        <a:xfrm flipV="1">
          <a:off x="4086225" y="9241155"/>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24782</xdr:rowOff>
    </xdr:from>
    <xdr:ext cx="405111" cy="259045"/>
    <xdr:sp macro="" textlink="">
      <xdr:nvSpPr>
        <xdr:cNvPr id="161" name="【橋りょう・トンネル】&#10;有形固定資産減価償却率最小値テキスト">
          <a:extLst>
            <a:ext uri="{FF2B5EF4-FFF2-40B4-BE49-F238E27FC236}">
              <a16:creationId xmlns:a16="http://schemas.microsoft.com/office/drawing/2014/main" id="{173BB153-8EC8-4245-8F4C-3D671FA02DA0}"/>
            </a:ext>
          </a:extLst>
        </xdr:cNvPr>
        <xdr:cNvSpPr txBox="1"/>
      </xdr:nvSpPr>
      <xdr:spPr>
        <a:xfrm>
          <a:off x="4124960" y="1058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20955</xdr:rowOff>
    </xdr:from>
    <xdr:to>
      <xdr:col>24</xdr:col>
      <xdr:colOff>152400</xdr:colOff>
      <xdr:row>63</xdr:row>
      <xdr:rowOff>20955</xdr:rowOff>
    </xdr:to>
    <xdr:cxnSp macro="">
      <xdr:nvCxnSpPr>
        <xdr:cNvPr id="162" name="直線コネクタ 161">
          <a:extLst>
            <a:ext uri="{FF2B5EF4-FFF2-40B4-BE49-F238E27FC236}">
              <a16:creationId xmlns:a16="http://schemas.microsoft.com/office/drawing/2014/main" id="{197A1637-14A4-45A8-8044-D1A1DE0346FB}"/>
            </a:ext>
          </a:extLst>
        </xdr:cNvPr>
        <xdr:cNvCxnSpPr/>
      </xdr:nvCxnSpPr>
      <xdr:spPr>
        <a:xfrm>
          <a:off x="4020820" y="10582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139082</xdr:rowOff>
    </xdr:from>
    <xdr:ext cx="405111" cy="259045"/>
    <xdr:sp macro="" textlink="">
      <xdr:nvSpPr>
        <xdr:cNvPr id="163" name="【橋りょう・トンネル】&#10;有形固定資産減価償却率最大値テキスト">
          <a:extLst>
            <a:ext uri="{FF2B5EF4-FFF2-40B4-BE49-F238E27FC236}">
              <a16:creationId xmlns:a16="http://schemas.microsoft.com/office/drawing/2014/main" id="{4820408D-6023-4391-8566-A0D541DBE8C5}"/>
            </a:ext>
          </a:extLst>
        </xdr:cNvPr>
        <xdr:cNvSpPr txBox="1"/>
      </xdr:nvSpPr>
      <xdr:spPr>
        <a:xfrm>
          <a:off x="4124960" y="9024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20955</xdr:rowOff>
    </xdr:from>
    <xdr:to>
      <xdr:col>24</xdr:col>
      <xdr:colOff>152400</xdr:colOff>
      <xdr:row>55</xdr:row>
      <xdr:rowOff>20955</xdr:rowOff>
    </xdr:to>
    <xdr:cxnSp macro="">
      <xdr:nvCxnSpPr>
        <xdr:cNvPr id="164" name="直線コネクタ 163">
          <a:extLst>
            <a:ext uri="{FF2B5EF4-FFF2-40B4-BE49-F238E27FC236}">
              <a16:creationId xmlns:a16="http://schemas.microsoft.com/office/drawing/2014/main" id="{3ED6BBB1-EFD5-427C-BEE8-7D4A2950ED0B}"/>
            </a:ext>
          </a:extLst>
        </xdr:cNvPr>
        <xdr:cNvCxnSpPr/>
      </xdr:nvCxnSpPr>
      <xdr:spPr>
        <a:xfrm>
          <a:off x="4020820" y="9241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10177</xdr:rowOff>
    </xdr:from>
    <xdr:ext cx="405111" cy="259045"/>
    <xdr:sp macro="" textlink="">
      <xdr:nvSpPr>
        <xdr:cNvPr id="165" name="【橋りょう・トンネル】&#10;有形固定資産減価償却率平均値テキスト">
          <a:extLst>
            <a:ext uri="{FF2B5EF4-FFF2-40B4-BE49-F238E27FC236}">
              <a16:creationId xmlns:a16="http://schemas.microsoft.com/office/drawing/2014/main" id="{DB86F503-F59B-4A9C-BDA6-0902E1094F71}"/>
            </a:ext>
          </a:extLst>
        </xdr:cNvPr>
        <xdr:cNvSpPr txBox="1"/>
      </xdr:nvSpPr>
      <xdr:spPr>
        <a:xfrm>
          <a:off x="4124960" y="990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158750</xdr:rowOff>
    </xdr:from>
    <xdr:to>
      <xdr:col>24</xdr:col>
      <xdr:colOff>114300</xdr:colOff>
      <xdr:row>60</xdr:row>
      <xdr:rowOff>88900</xdr:rowOff>
    </xdr:to>
    <xdr:sp macro="" textlink="">
      <xdr:nvSpPr>
        <xdr:cNvPr id="166" name="フローチャート: 判断 165">
          <a:extLst>
            <a:ext uri="{FF2B5EF4-FFF2-40B4-BE49-F238E27FC236}">
              <a16:creationId xmlns:a16="http://schemas.microsoft.com/office/drawing/2014/main" id="{0643E4FA-06A8-4CFF-BBA8-754DD7497E6B}"/>
            </a:ext>
          </a:extLst>
        </xdr:cNvPr>
        <xdr:cNvSpPr/>
      </xdr:nvSpPr>
      <xdr:spPr>
        <a:xfrm>
          <a:off x="403606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67" name="フローチャート: 判断 166">
          <a:extLst>
            <a:ext uri="{FF2B5EF4-FFF2-40B4-BE49-F238E27FC236}">
              <a16:creationId xmlns:a16="http://schemas.microsoft.com/office/drawing/2014/main" id="{54DD1140-8280-4FF0-8557-3593B3B105E7}"/>
            </a:ext>
          </a:extLst>
        </xdr:cNvPr>
        <xdr:cNvSpPr/>
      </xdr:nvSpPr>
      <xdr:spPr>
        <a:xfrm>
          <a:off x="3312160" y="100285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126365</xdr:rowOff>
    </xdr:from>
    <xdr:to>
      <xdr:col>15</xdr:col>
      <xdr:colOff>101600</xdr:colOff>
      <xdr:row>60</xdr:row>
      <xdr:rowOff>56515</xdr:rowOff>
    </xdr:to>
    <xdr:sp macro="" textlink="">
      <xdr:nvSpPr>
        <xdr:cNvPr id="168" name="フローチャート: 判断 167">
          <a:extLst>
            <a:ext uri="{FF2B5EF4-FFF2-40B4-BE49-F238E27FC236}">
              <a16:creationId xmlns:a16="http://schemas.microsoft.com/office/drawing/2014/main" id="{852BC3D1-4FC5-4C30-9C6B-931DF4EECA95}"/>
            </a:ext>
          </a:extLst>
        </xdr:cNvPr>
        <xdr:cNvSpPr/>
      </xdr:nvSpPr>
      <xdr:spPr>
        <a:xfrm>
          <a:off x="2514600" y="10017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99695</xdr:rowOff>
    </xdr:from>
    <xdr:to>
      <xdr:col>10</xdr:col>
      <xdr:colOff>165100</xdr:colOff>
      <xdr:row>60</xdr:row>
      <xdr:rowOff>29845</xdr:rowOff>
    </xdr:to>
    <xdr:sp macro="" textlink="">
      <xdr:nvSpPr>
        <xdr:cNvPr id="169" name="フローチャート: 判断 168">
          <a:extLst>
            <a:ext uri="{FF2B5EF4-FFF2-40B4-BE49-F238E27FC236}">
              <a16:creationId xmlns:a16="http://schemas.microsoft.com/office/drawing/2014/main" id="{EE3C4B6C-D834-445A-98C8-7DA13A7DEB8C}"/>
            </a:ext>
          </a:extLst>
        </xdr:cNvPr>
        <xdr:cNvSpPr/>
      </xdr:nvSpPr>
      <xdr:spPr>
        <a:xfrm>
          <a:off x="1739900" y="99904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88265</xdr:rowOff>
    </xdr:from>
    <xdr:to>
      <xdr:col>6</xdr:col>
      <xdr:colOff>38100</xdr:colOff>
      <xdr:row>60</xdr:row>
      <xdr:rowOff>18415</xdr:rowOff>
    </xdr:to>
    <xdr:sp macro="" textlink="">
      <xdr:nvSpPr>
        <xdr:cNvPr id="170" name="フローチャート: 判断 169">
          <a:extLst>
            <a:ext uri="{FF2B5EF4-FFF2-40B4-BE49-F238E27FC236}">
              <a16:creationId xmlns:a16="http://schemas.microsoft.com/office/drawing/2014/main" id="{AFF46FB3-8DA1-4A03-B07D-E766125F1758}"/>
            </a:ext>
          </a:extLst>
        </xdr:cNvPr>
        <xdr:cNvSpPr/>
      </xdr:nvSpPr>
      <xdr:spPr>
        <a:xfrm>
          <a:off x="965200" y="99790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88968FB4-F264-4AC7-9907-66503484823C}"/>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49584673-1724-426B-89E9-03484B2CEF1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F2519E1E-5F37-4CDB-97B1-0C9BB0C3510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65D422B8-4A87-4668-A67C-1230D0B0BD4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1B7F191E-1CF9-4F1C-8F87-0917018260D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55880</xdr:rowOff>
    </xdr:from>
    <xdr:to>
      <xdr:col>24</xdr:col>
      <xdr:colOff>114300</xdr:colOff>
      <xdr:row>62</xdr:row>
      <xdr:rowOff>157480</xdr:rowOff>
    </xdr:to>
    <xdr:sp macro="" textlink="">
      <xdr:nvSpPr>
        <xdr:cNvPr id="176" name="楕円 175">
          <a:extLst>
            <a:ext uri="{FF2B5EF4-FFF2-40B4-BE49-F238E27FC236}">
              <a16:creationId xmlns:a16="http://schemas.microsoft.com/office/drawing/2014/main" id="{30F23D2C-2E23-4D8F-B3AF-746F33794EE0}"/>
            </a:ext>
          </a:extLst>
        </xdr:cNvPr>
        <xdr:cNvSpPr/>
      </xdr:nvSpPr>
      <xdr:spPr>
        <a:xfrm>
          <a:off x="403606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142257</xdr:rowOff>
    </xdr:from>
    <xdr:ext cx="405111" cy="259045"/>
    <xdr:sp macro="" textlink="">
      <xdr:nvSpPr>
        <xdr:cNvPr id="177" name="【橋りょう・トンネル】&#10;有形固定資産減価償却率該当値テキスト">
          <a:extLst>
            <a:ext uri="{FF2B5EF4-FFF2-40B4-BE49-F238E27FC236}">
              <a16:creationId xmlns:a16="http://schemas.microsoft.com/office/drawing/2014/main" id="{C26B15EC-D11A-4FF4-8ED4-D8CFA02ACA26}"/>
            </a:ext>
          </a:extLst>
        </xdr:cNvPr>
        <xdr:cNvSpPr txBox="1"/>
      </xdr:nvSpPr>
      <xdr:spPr>
        <a:xfrm>
          <a:off x="4124960" y="1036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38735</xdr:rowOff>
    </xdr:from>
    <xdr:to>
      <xdr:col>20</xdr:col>
      <xdr:colOff>38100</xdr:colOff>
      <xdr:row>62</xdr:row>
      <xdr:rowOff>140335</xdr:rowOff>
    </xdr:to>
    <xdr:sp macro="" textlink="">
      <xdr:nvSpPr>
        <xdr:cNvPr id="178" name="楕円 177">
          <a:extLst>
            <a:ext uri="{FF2B5EF4-FFF2-40B4-BE49-F238E27FC236}">
              <a16:creationId xmlns:a16="http://schemas.microsoft.com/office/drawing/2014/main" id="{EB0F7E56-B180-4001-9DB0-E44A6817AB34}"/>
            </a:ext>
          </a:extLst>
        </xdr:cNvPr>
        <xdr:cNvSpPr/>
      </xdr:nvSpPr>
      <xdr:spPr>
        <a:xfrm>
          <a:off x="3312160" y="104324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89535</xdr:rowOff>
    </xdr:from>
    <xdr:to>
      <xdr:col>24</xdr:col>
      <xdr:colOff>63500</xdr:colOff>
      <xdr:row>62</xdr:row>
      <xdr:rowOff>106680</xdr:rowOff>
    </xdr:to>
    <xdr:cxnSp macro="">
      <xdr:nvCxnSpPr>
        <xdr:cNvPr id="179" name="直線コネクタ 178">
          <a:extLst>
            <a:ext uri="{FF2B5EF4-FFF2-40B4-BE49-F238E27FC236}">
              <a16:creationId xmlns:a16="http://schemas.microsoft.com/office/drawing/2014/main" id="{46892FD5-F309-4EBE-B6A6-08512EF26744}"/>
            </a:ext>
          </a:extLst>
        </xdr:cNvPr>
        <xdr:cNvCxnSpPr/>
      </xdr:nvCxnSpPr>
      <xdr:spPr>
        <a:xfrm>
          <a:off x="3355340" y="10483215"/>
          <a:ext cx="73152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23495</xdr:rowOff>
    </xdr:from>
    <xdr:to>
      <xdr:col>15</xdr:col>
      <xdr:colOff>101600</xdr:colOff>
      <xdr:row>62</xdr:row>
      <xdr:rowOff>125095</xdr:rowOff>
    </xdr:to>
    <xdr:sp macro="" textlink="">
      <xdr:nvSpPr>
        <xdr:cNvPr id="180" name="楕円 179">
          <a:extLst>
            <a:ext uri="{FF2B5EF4-FFF2-40B4-BE49-F238E27FC236}">
              <a16:creationId xmlns:a16="http://schemas.microsoft.com/office/drawing/2014/main" id="{331A8F44-C01C-44A8-AE74-D18770432FF1}"/>
            </a:ext>
          </a:extLst>
        </xdr:cNvPr>
        <xdr:cNvSpPr/>
      </xdr:nvSpPr>
      <xdr:spPr>
        <a:xfrm>
          <a:off x="25146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74295</xdr:rowOff>
    </xdr:from>
    <xdr:to>
      <xdr:col>19</xdr:col>
      <xdr:colOff>177800</xdr:colOff>
      <xdr:row>62</xdr:row>
      <xdr:rowOff>89535</xdr:rowOff>
    </xdr:to>
    <xdr:cxnSp macro="">
      <xdr:nvCxnSpPr>
        <xdr:cNvPr id="181" name="直線コネクタ 180">
          <a:extLst>
            <a:ext uri="{FF2B5EF4-FFF2-40B4-BE49-F238E27FC236}">
              <a16:creationId xmlns:a16="http://schemas.microsoft.com/office/drawing/2014/main" id="{8E4305D0-AE3A-4EBD-AABE-1493A200AD49}"/>
            </a:ext>
          </a:extLst>
        </xdr:cNvPr>
        <xdr:cNvCxnSpPr/>
      </xdr:nvCxnSpPr>
      <xdr:spPr>
        <a:xfrm>
          <a:off x="2565400" y="10467975"/>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84472</xdr:rowOff>
    </xdr:from>
    <xdr:ext cx="405111" cy="259045"/>
    <xdr:sp macro="" textlink="">
      <xdr:nvSpPr>
        <xdr:cNvPr id="182" name="n_1aveValue【橋りょう・トンネル】&#10;有形固定資産減価償却率">
          <a:extLst>
            <a:ext uri="{FF2B5EF4-FFF2-40B4-BE49-F238E27FC236}">
              <a16:creationId xmlns:a16="http://schemas.microsoft.com/office/drawing/2014/main" id="{267E376E-9FB1-484C-AB49-5E6B345FFECA}"/>
            </a:ext>
          </a:extLst>
        </xdr:cNvPr>
        <xdr:cNvSpPr txBox="1"/>
      </xdr:nvSpPr>
      <xdr:spPr>
        <a:xfrm>
          <a:off x="317056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73042</xdr:rowOff>
    </xdr:from>
    <xdr:ext cx="405111" cy="259045"/>
    <xdr:sp macro="" textlink="">
      <xdr:nvSpPr>
        <xdr:cNvPr id="183" name="n_2aveValue【橋りょう・トンネル】&#10;有形固定資産減価償却率">
          <a:extLst>
            <a:ext uri="{FF2B5EF4-FFF2-40B4-BE49-F238E27FC236}">
              <a16:creationId xmlns:a16="http://schemas.microsoft.com/office/drawing/2014/main" id="{EFFE075B-48C2-4BAE-92F6-5A2CF0A2CB41}"/>
            </a:ext>
          </a:extLst>
        </xdr:cNvPr>
        <xdr:cNvSpPr txBox="1"/>
      </xdr:nvSpPr>
      <xdr:spPr>
        <a:xfrm>
          <a:off x="2385704" y="979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46372</xdr:rowOff>
    </xdr:from>
    <xdr:ext cx="405111" cy="259045"/>
    <xdr:sp macro="" textlink="">
      <xdr:nvSpPr>
        <xdr:cNvPr id="184" name="n_3aveValue【橋りょう・トンネル】&#10;有形固定資産減価償却率">
          <a:extLst>
            <a:ext uri="{FF2B5EF4-FFF2-40B4-BE49-F238E27FC236}">
              <a16:creationId xmlns:a16="http://schemas.microsoft.com/office/drawing/2014/main" id="{FD0E87C5-6B03-4BA0-8A8D-BF09CAD0A258}"/>
            </a:ext>
          </a:extLst>
        </xdr:cNvPr>
        <xdr:cNvSpPr txBox="1"/>
      </xdr:nvSpPr>
      <xdr:spPr>
        <a:xfrm>
          <a:off x="161100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34942</xdr:rowOff>
    </xdr:from>
    <xdr:ext cx="405111" cy="259045"/>
    <xdr:sp macro="" textlink="">
      <xdr:nvSpPr>
        <xdr:cNvPr id="185" name="n_4aveValue【橋りょう・トンネル】&#10;有形固定資産減価償却率">
          <a:extLst>
            <a:ext uri="{FF2B5EF4-FFF2-40B4-BE49-F238E27FC236}">
              <a16:creationId xmlns:a16="http://schemas.microsoft.com/office/drawing/2014/main" id="{BC470B20-1E2E-4D9B-9D7A-0E807858F755}"/>
            </a:ext>
          </a:extLst>
        </xdr:cNvPr>
        <xdr:cNvSpPr txBox="1"/>
      </xdr:nvSpPr>
      <xdr:spPr>
        <a:xfrm>
          <a:off x="836304" y="975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131462</xdr:rowOff>
    </xdr:from>
    <xdr:ext cx="405111" cy="259045"/>
    <xdr:sp macro="" textlink="">
      <xdr:nvSpPr>
        <xdr:cNvPr id="186" name="n_1mainValue【橋りょう・トンネル】&#10;有形固定資産減価償却率">
          <a:extLst>
            <a:ext uri="{FF2B5EF4-FFF2-40B4-BE49-F238E27FC236}">
              <a16:creationId xmlns:a16="http://schemas.microsoft.com/office/drawing/2014/main" id="{6E3DF149-29F8-410A-B5EF-AD318C85AADE}"/>
            </a:ext>
          </a:extLst>
        </xdr:cNvPr>
        <xdr:cNvSpPr txBox="1"/>
      </xdr:nvSpPr>
      <xdr:spPr>
        <a:xfrm>
          <a:off x="317056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116222</xdr:rowOff>
    </xdr:from>
    <xdr:ext cx="405111" cy="259045"/>
    <xdr:sp macro="" textlink="">
      <xdr:nvSpPr>
        <xdr:cNvPr id="187" name="n_2mainValue【橋りょう・トンネル】&#10;有形固定資産減価償却率">
          <a:extLst>
            <a:ext uri="{FF2B5EF4-FFF2-40B4-BE49-F238E27FC236}">
              <a16:creationId xmlns:a16="http://schemas.microsoft.com/office/drawing/2014/main" id="{CD6F7D0C-A4DB-43B9-8A5F-6482C2041507}"/>
            </a:ext>
          </a:extLst>
        </xdr:cNvPr>
        <xdr:cNvSpPr txBox="1"/>
      </xdr:nvSpPr>
      <xdr:spPr>
        <a:xfrm>
          <a:off x="238570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id="{4FCA09BB-74CA-4BEB-A699-7317128D5A2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id="{66B9C5FA-001B-4FB3-8AD6-A959A22F1B9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id="{848BA75E-36A0-44E2-8D88-F419A9F0E97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id="{5941C9DB-A89E-49CE-B32D-1CFCB74A049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id="{67FAFAC5-BA41-47C1-86E0-16382148A409}"/>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id="{FAFDEF9B-2437-4FD6-99AF-65401C8CA824}"/>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id="{FD97C974-3A7D-4102-941F-0FDC0B4C6AD8}"/>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id="{BF22605B-97FC-43E4-AF69-E965898EE5D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id="{BEA5D655-D266-46A3-ABC8-DDAF0A516BC5}"/>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id="{413F251E-B6D5-43CE-8853-DFEE84CD11E7}"/>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8" name="直線コネクタ 197">
          <a:extLst>
            <a:ext uri="{FF2B5EF4-FFF2-40B4-BE49-F238E27FC236}">
              <a16:creationId xmlns:a16="http://schemas.microsoft.com/office/drawing/2014/main" id="{B69C439C-A4C3-4CBC-ADC6-6132CB98ECF1}"/>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9" name="テキスト ボックス 198">
          <a:extLst>
            <a:ext uri="{FF2B5EF4-FFF2-40B4-BE49-F238E27FC236}">
              <a16:creationId xmlns:a16="http://schemas.microsoft.com/office/drawing/2014/main" id="{06731651-744F-40F0-AE17-A9ED8C1A0699}"/>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0" name="直線コネクタ 199">
          <a:extLst>
            <a:ext uri="{FF2B5EF4-FFF2-40B4-BE49-F238E27FC236}">
              <a16:creationId xmlns:a16="http://schemas.microsoft.com/office/drawing/2014/main" id="{565CCB4A-259C-4C61-A540-44B14B1D3FA9}"/>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1" name="テキスト ボックス 200">
          <a:extLst>
            <a:ext uri="{FF2B5EF4-FFF2-40B4-BE49-F238E27FC236}">
              <a16:creationId xmlns:a16="http://schemas.microsoft.com/office/drawing/2014/main" id="{CDC6A232-1745-462E-AB70-DCC7A378DE46}"/>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2" name="直線コネクタ 201">
          <a:extLst>
            <a:ext uri="{FF2B5EF4-FFF2-40B4-BE49-F238E27FC236}">
              <a16:creationId xmlns:a16="http://schemas.microsoft.com/office/drawing/2014/main" id="{71F1503E-25CF-40D0-9F61-8184819EA3DB}"/>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3" name="テキスト ボックス 202">
          <a:extLst>
            <a:ext uri="{FF2B5EF4-FFF2-40B4-BE49-F238E27FC236}">
              <a16:creationId xmlns:a16="http://schemas.microsoft.com/office/drawing/2014/main" id="{C4CF09A7-6AC3-4754-ADBF-3C08049A001B}"/>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4" name="直線コネクタ 203">
          <a:extLst>
            <a:ext uri="{FF2B5EF4-FFF2-40B4-BE49-F238E27FC236}">
              <a16:creationId xmlns:a16="http://schemas.microsoft.com/office/drawing/2014/main" id="{3B1735D7-0657-4855-8E41-8854982CE3AC}"/>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5" name="テキスト ボックス 204">
          <a:extLst>
            <a:ext uri="{FF2B5EF4-FFF2-40B4-BE49-F238E27FC236}">
              <a16:creationId xmlns:a16="http://schemas.microsoft.com/office/drawing/2014/main" id="{73C3C1F2-021A-44EC-89F9-92B1725D193E}"/>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6" name="直線コネクタ 205">
          <a:extLst>
            <a:ext uri="{FF2B5EF4-FFF2-40B4-BE49-F238E27FC236}">
              <a16:creationId xmlns:a16="http://schemas.microsoft.com/office/drawing/2014/main" id="{0BE44E70-CE15-433C-BDCD-E2A202669A6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07" name="テキスト ボックス 206">
          <a:extLst>
            <a:ext uri="{FF2B5EF4-FFF2-40B4-BE49-F238E27FC236}">
              <a16:creationId xmlns:a16="http://schemas.microsoft.com/office/drawing/2014/main" id="{D492E59F-D481-4F61-81E6-37A3AE50C72E}"/>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a:extLst>
            <a:ext uri="{FF2B5EF4-FFF2-40B4-BE49-F238E27FC236}">
              <a16:creationId xmlns:a16="http://schemas.microsoft.com/office/drawing/2014/main" id="{731DEA97-61E8-4967-BBA7-70F9995B5F6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9" name="テキスト ボックス 208">
          <a:extLst>
            <a:ext uri="{FF2B5EF4-FFF2-40B4-BE49-F238E27FC236}">
              <a16:creationId xmlns:a16="http://schemas.microsoft.com/office/drawing/2014/main" id="{06778DCC-172F-4584-A439-3C8AEDB87DCC}"/>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a:extLst>
            <a:ext uri="{FF2B5EF4-FFF2-40B4-BE49-F238E27FC236}">
              <a16:creationId xmlns:a16="http://schemas.microsoft.com/office/drawing/2014/main" id="{49C11E03-FC8F-4453-BB3A-B154C145217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143774</xdr:rowOff>
    </xdr:from>
    <xdr:to>
      <xdr:col>54</xdr:col>
      <xdr:colOff>189865</xdr:colOff>
      <xdr:row>64</xdr:row>
      <xdr:rowOff>71503</xdr:rowOff>
    </xdr:to>
    <xdr:cxnSp macro="">
      <xdr:nvCxnSpPr>
        <xdr:cNvPr id="211" name="直線コネクタ 210">
          <a:extLst>
            <a:ext uri="{FF2B5EF4-FFF2-40B4-BE49-F238E27FC236}">
              <a16:creationId xmlns:a16="http://schemas.microsoft.com/office/drawing/2014/main" id="{20CA8C01-C9D3-4E80-A739-AE0AA880B589}"/>
            </a:ext>
          </a:extLst>
        </xdr:cNvPr>
        <xdr:cNvCxnSpPr/>
      </xdr:nvCxnSpPr>
      <xdr:spPr>
        <a:xfrm flipV="1">
          <a:off x="9219565" y="9363974"/>
          <a:ext cx="0" cy="143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75330</xdr:rowOff>
    </xdr:from>
    <xdr:ext cx="469744" cy="259045"/>
    <xdr:sp macro="" textlink="">
      <xdr:nvSpPr>
        <xdr:cNvPr id="212" name="【橋りょう・トンネル】&#10;一人当たり有形固定資産（償却資産）額最小値テキスト">
          <a:extLst>
            <a:ext uri="{FF2B5EF4-FFF2-40B4-BE49-F238E27FC236}">
              <a16:creationId xmlns:a16="http://schemas.microsoft.com/office/drawing/2014/main" id="{5232B58B-322C-480F-B334-FF9025DF4263}"/>
            </a:ext>
          </a:extLst>
        </xdr:cNvPr>
        <xdr:cNvSpPr txBox="1"/>
      </xdr:nvSpPr>
      <xdr:spPr>
        <a:xfrm>
          <a:off x="9258300" y="1080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71503</xdr:rowOff>
    </xdr:from>
    <xdr:to>
      <xdr:col>55</xdr:col>
      <xdr:colOff>88900</xdr:colOff>
      <xdr:row>64</xdr:row>
      <xdr:rowOff>71503</xdr:rowOff>
    </xdr:to>
    <xdr:cxnSp macro="">
      <xdr:nvCxnSpPr>
        <xdr:cNvPr id="213" name="直線コネクタ 212">
          <a:extLst>
            <a:ext uri="{FF2B5EF4-FFF2-40B4-BE49-F238E27FC236}">
              <a16:creationId xmlns:a16="http://schemas.microsoft.com/office/drawing/2014/main" id="{881C93AF-E56D-48A1-9A8E-9FB82A9C2F5A}"/>
            </a:ext>
          </a:extLst>
        </xdr:cNvPr>
        <xdr:cNvCxnSpPr/>
      </xdr:nvCxnSpPr>
      <xdr:spPr>
        <a:xfrm>
          <a:off x="9154160" y="1080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90451</xdr:rowOff>
    </xdr:from>
    <xdr:ext cx="599010" cy="259045"/>
    <xdr:sp macro="" textlink="">
      <xdr:nvSpPr>
        <xdr:cNvPr id="214" name="【橋りょう・トンネル】&#10;一人当たり有形固定資産（償却資産）額最大値テキスト">
          <a:extLst>
            <a:ext uri="{FF2B5EF4-FFF2-40B4-BE49-F238E27FC236}">
              <a16:creationId xmlns:a16="http://schemas.microsoft.com/office/drawing/2014/main" id="{874B09B7-5ADF-442C-A9D1-0FBD5177B817}"/>
            </a:ext>
          </a:extLst>
        </xdr:cNvPr>
        <xdr:cNvSpPr txBox="1"/>
      </xdr:nvSpPr>
      <xdr:spPr>
        <a:xfrm>
          <a:off x="9258300" y="9143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143774</xdr:rowOff>
    </xdr:from>
    <xdr:to>
      <xdr:col>55</xdr:col>
      <xdr:colOff>88900</xdr:colOff>
      <xdr:row>55</xdr:row>
      <xdr:rowOff>143774</xdr:rowOff>
    </xdr:to>
    <xdr:cxnSp macro="">
      <xdr:nvCxnSpPr>
        <xdr:cNvPr id="215" name="直線コネクタ 214">
          <a:extLst>
            <a:ext uri="{FF2B5EF4-FFF2-40B4-BE49-F238E27FC236}">
              <a16:creationId xmlns:a16="http://schemas.microsoft.com/office/drawing/2014/main" id="{E6BD0EF1-532F-44F2-BE7D-9B7F563A2B1A}"/>
            </a:ext>
          </a:extLst>
        </xdr:cNvPr>
        <xdr:cNvCxnSpPr/>
      </xdr:nvCxnSpPr>
      <xdr:spPr>
        <a:xfrm>
          <a:off x="9154160" y="93639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19744</xdr:rowOff>
    </xdr:from>
    <xdr:ext cx="534377" cy="259045"/>
    <xdr:sp macro="" textlink="">
      <xdr:nvSpPr>
        <xdr:cNvPr id="216" name="【橋りょう・トンネル】&#10;一人当たり有形固定資産（償却資産）額平均値テキスト">
          <a:extLst>
            <a:ext uri="{FF2B5EF4-FFF2-40B4-BE49-F238E27FC236}">
              <a16:creationId xmlns:a16="http://schemas.microsoft.com/office/drawing/2014/main" id="{5CF86009-5F65-47B3-8E1D-FA2EC1A152AD}"/>
            </a:ext>
          </a:extLst>
        </xdr:cNvPr>
        <xdr:cNvSpPr txBox="1"/>
      </xdr:nvSpPr>
      <xdr:spPr>
        <a:xfrm>
          <a:off x="9258300" y="10245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168317</xdr:rowOff>
    </xdr:from>
    <xdr:to>
      <xdr:col>55</xdr:col>
      <xdr:colOff>50800</xdr:colOff>
      <xdr:row>62</xdr:row>
      <xdr:rowOff>98467</xdr:rowOff>
    </xdr:to>
    <xdr:sp macro="" textlink="">
      <xdr:nvSpPr>
        <xdr:cNvPr id="217" name="フローチャート: 判断 216">
          <a:extLst>
            <a:ext uri="{FF2B5EF4-FFF2-40B4-BE49-F238E27FC236}">
              <a16:creationId xmlns:a16="http://schemas.microsoft.com/office/drawing/2014/main" id="{C0754557-0D04-42BD-993E-86C32BC9627C}"/>
            </a:ext>
          </a:extLst>
        </xdr:cNvPr>
        <xdr:cNvSpPr/>
      </xdr:nvSpPr>
      <xdr:spPr>
        <a:xfrm>
          <a:off x="9192260" y="103943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169429</xdr:rowOff>
    </xdr:from>
    <xdr:to>
      <xdr:col>50</xdr:col>
      <xdr:colOff>165100</xdr:colOff>
      <xdr:row>62</xdr:row>
      <xdr:rowOff>99579</xdr:rowOff>
    </xdr:to>
    <xdr:sp macro="" textlink="">
      <xdr:nvSpPr>
        <xdr:cNvPr id="218" name="フローチャート: 判断 217">
          <a:extLst>
            <a:ext uri="{FF2B5EF4-FFF2-40B4-BE49-F238E27FC236}">
              <a16:creationId xmlns:a16="http://schemas.microsoft.com/office/drawing/2014/main" id="{C9541EAF-EC4D-48A1-A025-62481EE72DBF}"/>
            </a:ext>
          </a:extLst>
        </xdr:cNvPr>
        <xdr:cNvSpPr/>
      </xdr:nvSpPr>
      <xdr:spPr>
        <a:xfrm>
          <a:off x="8445500" y="103954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4830</xdr:rowOff>
    </xdr:from>
    <xdr:to>
      <xdr:col>46</xdr:col>
      <xdr:colOff>38100</xdr:colOff>
      <xdr:row>62</xdr:row>
      <xdr:rowOff>106430</xdr:rowOff>
    </xdr:to>
    <xdr:sp macro="" textlink="">
      <xdr:nvSpPr>
        <xdr:cNvPr id="219" name="フローチャート: 判断 218">
          <a:extLst>
            <a:ext uri="{FF2B5EF4-FFF2-40B4-BE49-F238E27FC236}">
              <a16:creationId xmlns:a16="http://schemas.microsoft.com/office/drawing/2014/main" id="{1919272B-E767-4ED9-AB31-D409F3D62BB3}"/>
            </a:ext>
          </a:extLst>
        </xdr:cNvPr>
        <xdr:cNvSpPr/>
      </xdr:nvSpPr>
      <xdr:spPr>
        <a:xfrm>
          <a:off x="7670800" y="103985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168603</xdr:rowOff>
    </xdr:from>
    <xdr:to>
      <xdr:col>41</xdr:col>
      <xdr:colOff>101600</xdr:colOff>
      <xdr:row>62</xdr:row>
      <xdr:rowOff>98753</xdr:rowOff>
    </xdr:to>
    <xdr:sp macro="" textlink="">
      <xdr:nvSpPr>
        <xdr:cNvPr id="220" name="フローチャート: 判断 219">
          <a:extLst>
            <a:ext uri="{FF2B5EF4-FFF2-40B4-BE49-F238E27FC236}">
              <a16:creationId xmlns:a16="http://schemas.microsoft.com/office/drawing/2014/main" id="{65ECA9A5-A622-4A1E-839A-9689C7BE2D76}"/>
            </a:ext>
          </a:extLst>
        </xdr:cNvPr>
        <xdr:cNvSpPr/>
      </xdr:nvSpPr>
      <xdr:spPr>
        <a:xfrm>
          <a:off x="6873240" y="103946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5302</xdr:rowOff>
    </xdr:from>
    <xdr:to>
      <xdr:col>36</xdr:col>
      <xdr:colOff>165100</xdr:colOff>
      <xdr:row>62</xdr:row>
      <xdr:rowOff>106902</xdr:rowOff>
    </xdr:to>
    <xdr:sp macro="" textlink="">
      <xdr:nvSpPr>
        <xdr:cNvPr id="221" name="フローチャート: 判断 220">
          <a:extLst>
            <a:ext uri="{FF2B5EF4-FFF2-40B4-BE49-F238E27FC236}">
              <a16:creationId xmlns:a16="http://schemas.microsoft.com/office/drawing/2014/main" id="{A43246F7-186D-479D-9A38-B6A30DCD70FE}"/>
            </a:ext>
          </a:extLst>
        </xdr:cNvPr>
        <xdr:cNvSpPr/>
      </xdr:nvSpPr>
      <xdr:spPr>
        <a:xfrm>
          <a:off x="6098540" y="1039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6C8D01CB-9AE9-43A5-88AE-CFAFF15306DC}"/>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41FB5677-F4F2-4376-A85B-F8C09DA16A6A}"/>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C74A2E18-F35C-4D76-91C4-9CDD7B7E2AC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F6FF52BA-CA82-4AFB-B7A9-0AAD22B442D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628075E3-3621-4C8B-85E7-1C6D1BD4B28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51064</xdr:rowOff>
    </xdr:from>
    <xdr:to>
      <xdr:col>55</xdr:col>
      <xdr:colOff>50800</xdr:colOff>
      <xdr:row>63</xdr:row>
      <xdr:rowOff>152664</xdr:rowOff>
    </xdr:to>
    <xdr:sp macro="" textlink="">
      <xdr:nvSpPr>
        <xdr:cNvPr id="227" name="楕円 226">
          <a:extLst>
            <a:ext uri="{FF2B5EF4-FFF2-40B4-BE49-F238E27FC236}">
              <a16:creationId xmlns:a16="http://schemas.microsoft.com/office/drawing/2014/main" id="{BFA27320-6786-4867-A339-E6C1FB22A345}"/>
            </a:ext>
          </a:extLst>
        </xdr:cNvPr>
        <xdr:cNvSpPr/>
      </xdr:nvSpPr>
      <xdr:spPr>
        <a:xfrm>
          <a:off x="9192260" y="106123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29491</xdr:rowOff>
    </xdr:from>
    <xdr:ext cx="534377" cy="259045"/>
    <xdr:sp macro="" textlink="">
      <xdr:nvSpPr>
        <xdr:cNvPr id="228" name="【橋りょう・トンネル】&#10;一人当たり有形固定資産（償却資産）額該当値テキスト">
          <a:extLst>
            <a:ext uri="{FF2B5EF4-FFF2-40B4-BE49-F238E27FC236}">
              <a16:creationId xmlns:a16="http://schemas.microsoft.com/office/drawing/2014/main" id="{8FC74130-108E-4D4D-B502-E6FFC6E7328E}"/>
            </a:ext>
          </a:extLst>
        </xdr:cNvPr>
        <xdr:cNvSpPr txBox="1"/>
      </xdr:nvSpPr>
      <xdr:spPr>
        <a:xfrm>
          <a:off x="9258300" y="1059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51651</xdr:rowOff>
    </xdr:from>
    <xdr:to>
      <xdr:col>50</xdr:col>
      <xdr:colOff>165100</xdr:colOff>
      <xdr:row>63</xdr:row>
      <xdr:rowOff>153251</xdr:rowOff>
    </xdr:to>
    <xdr:sp macro="" textlink="">
      <xdr:nvSpPr>
        <xdr:cNvPr id="229" name="楕円 228">
          <a:extLst>
            <a:ext uri="{FF2B5EF4-FFF2-40B4-BE49-F238E27FC236}">
              <a16:creationId xmlns:a16="http://schemas.microsoft.com/office/drawing/2014/main" id="{0E9E09C2-3012-4845-BE7A-B0B1F3BFD424}"/>
            </a:ext>
          </a:extLst>
        </xdr:cNvPr>
        <xdr:cNvSpPr/>
      </xdr:nvSpPr>
      <xdr:spPr>
        <a:xfrm>
          <a:off x="8445500" y="1061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101864</xdr:rowOff>
    </xdr:from>
    <xdr:to>
      <xdr:col>55</xdr:col>
      <xdr:colOff>0</xdr:colOff>
      <xdr:row>63</xdr:row>
      <xdr:rowOff>102451</xdr:rowOff>
    </xdr:to>
    <xdr:cxnSp macro="">
      <xdr:nvCxnSpPr>
        <xdr:cNvPr id="230" name="直線コネクタ 229">
          <a:extLst>
            <a:ext uri="{FF2B5EF4-FFF2-40B4-BE49-F238E27FC236}">
              <a16:creationId xmlns:a16="http://schemas.microsoft.com/office/drawing/2014/main" id="{315A6A69-4B44-4E0E-80FB-720B2846BEDA}"/>
            </a:ext>
          </a:extLst>
        </xdr:cNvPr>
        <xdr:cNvCxnSpPr/>
      </xdr:nvCxnSpPr>
      <xdr:spPr>
        <a:xfrm flipV="1">
          <a:off x="8496300" y="10663184"/>
          <a:ext cx="723900" cy="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52302</xdr:rowOff>
    </xdr:from>
    <xdr:to>
      <xdr:col>46</xdr:col>
      <xdr:colOff>38100</xdr:colOff>
      <xdr:row>63</xdr:row>
      <xdr:rowOff>153902</xdr:rowOff>
    </xdr:to>
    <xdr:sp macro="" textlink="">
      <xdr:nvSpPr>
        <xdr:cNvPr id="231" name="楕円 230">
          <a:extLst>
            <a:ext uri="{FF2B5EF4-FFF2-40B4-BE49-F238E27FC236}">
              <a16:creationId xmlns:a16="http://schemas.microsoft.com/office/drawing/2014/main" id="{D9FE7F78-1014-4FA8-88AF-8E7E94AD61A4}"/>
            </a:ext>
          </a:extLst>
        </xdr:cNvPr>
        <xdr:cNvSpPr/>
      </xdr:nvSpPr>
      <xdr:spPr>
        <a:xfrm>
          <a:off x="7670800" y="106136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102451</xdr:rowOff>
    </xdr:from>
    <xdr:to>
      <xdr:col>50</xdr:col>
      <xdr:colOff>114300</xdr:colOff>
      <xdr:row>63</xdr:row>
      <xdr:rowOff>103102</xdr:rowOff>
    </xdr:to>
    <xdr:cxnSp macro="">
      <xdr:nvCxnSpPr>
        <xdr:cNvPr id="232" name="直線コネクタ 231">
          <a:extLst>
            <a:ext uri="{FF2B5EF4-FFF2-40B4-BE49-F238E27FC236}">
              <a16:creationId xmlns:a16="http://schemas.microsoft.com/office/drawing/2014/main" id="{5DDFEA46-F880-4601-A420-56856486CB9F}"/>
            </a:ext>
          </a:extLst>
        </xdr:cNvPr>
        <xdr:cNvCxnSpPr/>
      </xdr:nvCxnSpPr>
      <xdr:spPr>
        <a:xfrm flipV="1">
          <a:off x="7713980" y="10663771"/>
          <a:ext cx="782320" cy="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116106</xdr:rowOff>
    </xdr:from>
    <xdr:ext cx="534377" cy="259045"/>
    <xdr:sp macro="" textlink="">
      <xdr:nvSpPr>
        <xdr:cNvPr id="233" name="n_1aveValue【橋りょう・トンネル】&#10;一人当たり有形固定資産（償却資産）額">
          <a:extLst>
            <a:ext uri="{FF2B5EF4-FFF2-40B4-BE49-F238E27FC236}">
              <a16:creationId xmlns:a16="http://schemas.microsoft.com/office/drawing/2014/main" id="{1ED6E1EF-06AD-45AA-BB0D-816D691B015C}"/>
            </a:ext>
          </a:extLst>
        </xdr:cNvPr>
        <xdr:cNvSpPr txBox="1"/>
      </xdr:nvSpPr>
      <xdr:spPr>
        <a:xfrm>
          <a:off x="8239271" y="1017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122957</xdr:rowOff>
    </xdr:from>
    <xdr:ext cx="534377" cy="259045"/>
    <xdr:sp macro="" textlink="">
      <xdr:nvSpPr>
        <xdr:cNvPr id="234" name="n_2aveValue【橋りょう・トンネル】&#10;一人当たり有形固定資産（償却資産）額">
          <a:extLst>
            <a:ext uri="{FF2B5EF4-FFF2-40B4-BE49-F238E27FC236}">
              <a16:creationId xmlns:a16="http://schemas.microsoft.com/office/drawing/2014/main" id="{86E7F926-CFD1-497B-A65F-05A8FF318928}"/>
            </a:ext>
          </a:extLst>
        </xdr:cNvPr>
        <xdr:cNvSpPr txBox="1"/>
      </xdr:nvSpPr>
      <xdr:spPr>
        <a:xfrm>
          <a:off x="7477271" y="1018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115280</xdr:rowOff>
    </xdr:from>
    <xdr:ext cx="534377" cy="259045"/>
    <xdr:sp macro="" textlink="">
      <xdr:nvSpPr>
        <xdr:cNvPr id="235" name="n_3aveValue【橋りょう・トンネル】&#10;一人当たり有形固定資産（償却資産）額">
          <a:extLst>
            <a:ext uri="{FF2B5EF4-FFF2-40B4-BE49-F238E27FC236}">
              <a16:creationId xmlns:a16="http://schemas.microsoft.com/office/drawing/2014/main" id="{E4434E52-10B2-4082-BD04-D0CF4D051A10}"/>
            </a:ext>
          </a:extLst>
        </xdr:cNvPr>
        <xdr:cNvSpPr txBox="1"/>
      </xdr:nvSpPr>
      <xdr:spPr>
        <a:xfrm>
          <a:off x="6702571" y="101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123429</xdr:rowOff>
    </xdr:from>
    <xdr:ext cx="534377" cy="259045"/>
    <xdr:sp macro="" textlink="">
      <xdr:nvSpPr>
        <xdr:cNvPr id="236" name="n_4aveValue【橋りょう・トンネル】&#10;一人当たり有形固定資産（償却資産）額">
          <a:extLst>
            <a:ext uri="{FF2B5EF4-FFF2-40B4-BE49-F238E27FC236}">
              <a16:creationId xmlns:a16="http://schemas.microsoft.com/office/drawing/2014/main" id="{58F2E1B8-6637-4003-B766-131B67C25C62}"/>
            </a:ext>
          </a:extLst>
        </xdr:cNvPr>
        <xdr:cNvSpPr txBox="1"/>
      </xdr:nvSpPr>
      <xdr:spPr>
        <a:xfrm>
          <a:off x="5905011" y="1018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144378</xdr:rowOff>
    </xdr:from>
    <xdr:ext cx="534377" cy="259045"/>
    <xdr:sp macro="" textlink="">
      <xdr:nvSpPr>
        <xdr:cNvPr id="237" name="n_1mainValue【橋りょう・トンネル】&#10;一人当たり有形固定資産（償却資産）額">
          <a:extLst>
            <a:ext uri="{FF2B5EF4-FFF2-40B4-BE49-F238E27FC236}">
              <a16:creationId xmlns:a16="http://schemas.microsoft.com/office/drawing/2014/main" id="{C62952B0-9A38-4AD9-B899-2AE67F3294AD}"/>
            </a:ext>
          </a:extLst>
        </xdr:cNvPr>
        <xdr:cNvSpPr txBox="1"/>
      </xdr:nvSpPr>
      <xdr:spPr>
        <a:xfrm>
          <a:off x="8239271" y="1070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145029</xdr:rowOff>
    </xdr:from>
    <xdr:ext cx="534377" cy="259045"/>
    <xdr:sp macro="" textlink="">
      <xdr:nvSpPr>
        <xdr:cNvPr id="238" name="n_2mainValue【橋りょう・トンネル】&#10;一人当たり有形固定資産（償却資産）額">
          <a:extLst>
            <a:ext uri="{FF2B5EF4-FFF2-40B4-BE49-F238E27FC236}">
              <a16:creationId xmlns:a16="http://schemas.microsoft.com/office/drawing/2014/main" id="{1132B803-4233-404A-8A3C-ED1FE79BB512}"/>
            </a:ext>
          </a:extLst>
        </xdr:cNvPr>
        <xdr:cNvSpPr txBox="1"/>
      </xdr:nvSpPr>
      <xdr:spPr>
        <a:xfrm>
          <a:off x="7477271" y="1070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9" name="正方形/長方形 238">
          <a:extLst>
            <a:ext uri="{FF2B5EF4-FFF2-40B4-BE49-F238E27FC236}">
              <a16:creationId xmlns:a16="http://schemas.microsoft.com/office/drawing/2014/main" id="{7BFB576F-95EC-41B9-8323-333FF7F879D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0" name="正方形/長方形 239">
          <a:extLst>
            <a:ext uri="{FF2B5EF4-FFF2-40B4-BE49-F238E27FC236}">
              <a16:creationId xmlns:a16="http://schemas.microsoft.com/office/drawing/2014/main" id="{EA8E4019-9EC8-4646-A72D-9E62A39A3D14}"/>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1" name="正方形/長方形 240">
          <a:extLst>
            <a:ext uri="{FF2B5EF4-FFF2-40B4-BE49-F238E27FC236}">
              <a16:creationId xmlns:a16="http://schemas.microsoft.com/office/drawing/2014/main" id="{67D7D307-1616-4147-9E77-E3F4EEC8DB2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2" name="正方形/長方形 241">
          <a:extLst>
            <a:ext uri="{FF2B5EF4-FFF2-40B4-BE49-F238E27FC236}">
              <a16:creationId xmlns:a16="http://schemas.microsoft.com/office/drawing/2014/main" id="{9F919EDD-0D30-4DE8-A340-450ACF9141C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3" name="正方形/長方形 242">
          <a:extLst>
            <a:ext uri="{FF2B5EF4-FFF2-40B4-BE49-F238E27FC236}">
              <a16:creationId xmlns:a16="http://schemas.microsoft.com/office/drawing/2014/main" id="{8ABDA7E1-604C-4CA8-9B00-EB6ED74861A7}"/>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4" name="正方形/長方形 243">
          <a:extLst>
            <a:ext uri="{FF2B5EF4-FFF2-40B4-BE49-F238E27FC236}">
              <a16:creationId xmlns:a16="http://schemas.microsoft.com/office/drawing/2014/main" id="{25B67425-3CFD-413F-B9FD-B58701612AC9}"/>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5" name="正方形/長方形 244">
          <a:extLst>
            <a:ext uri="{FF2B5EF4-FFF2-40B4-BE49-F238E27FC236}">
              <a16:creationId xmlns:a16="http://schemas.microsoft.com/office/drawing/2014/main" id="{DF56EB58-546E-440E-AD4D-C8E53594221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6" name="正方形/長方形 245">
          <a:extLst>
            <a:ext uri="{FF2B5EF4-FFF2-40B4-BE49-F238E27FC236}">
              <a16:creationId xmlns:a16="http://schemas.microsoft.com/office/drawing/2014/main" id="{AFE5AB5E-1C96-415C-BA9D-B4146033AE2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7" name="テキスト ボックス 246">
          <a:extLst>
            <a:ext uri="{FF2B5EF4-FFF2-40B4-BE49-F238E27FC236}">
              <a16:creationId xmlns:a16="http://schemas.microsoft.com/office/drawing/2014/main" id="{82D15B24-1146-4B13-8F96-670199DF3D9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8" name="直線コネクタ 247">
          <a:extLst>
            <a:ext uri="{FF2B5EF4-FFF2-40B4-BE49-F238E27FC236}">
              <a16:creationId xmlns:a16="http://schemas.microsoft.com/office/drawing/2014/main" id="{B2595C85-D062-4D46-B760-54BE953B5B42}"/>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9" name="テキスト ボックス 248">
          <a:extLst>
            <a:ext uri="{FF2B5EF4-FFF2-40B4-BE49-F238E27FC236}">
              <a16:creationId xmlns:a16="http://schemas.microsoft.com/office/drawing/2014/main" id="{8AFE0E5B-94B7-49EA-9015-59CB9099148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a:extLst>
            <a:ext uri="{FF2B5EF4-FFF2-40B4-BE49-F238E27FC236}">
              <a16:creationId xmlns:a16="http://schemas.microsoft.com/office/drawing/2014/main" id="{99AABA8E-FCBA-4E72-920A-B5B24C683398}"/>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51" name="テキスト ボックス 250">
          <a:extLst>
            <a:ext uri="{FF2B5EF4-FFF2-40B4-BE49-F238E27FC236}">
              <a16:creationId xmlns:a16="http://schemas.microsoft.com/office/drawing/2014/main" id="{A4D8B5C4-CCE4-4160-A8C1-CF7683B8810B}"/>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a:extLst>
            <a:ext uri="{FF2B5EF4-FFF2-40B4-BE49-F238E27FC236}">
              <a16:creationId xmlns:a16="http://schemas.microsoft.com/office/drawing/2014/main" id="{5A3DB4B4-85AD-4BC4-9C72-4B964AA638E7}"/>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a:extLst>
            <a:ext uri="{FF2B5EF4-FFF2-40B4-BE49-F238E27FC236}">
              <a16:creationId xmlns:a16="http://schemas.microsoft.com/office/drawing/2014/main" id="{5771FB74-1B04-4655-A38C-97BA8A364356}"/>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a:extLst>
            <a:ext uri="{FF2B5EF4-FFF2-40B4-BE49-F238E27FC236}">
              <a16:creationId xmlns:a16="http://schemas.microsoft.com/office/drawing/2014/main" id="{998B738E-27ED-4B93-A4CA-B5C9CC2FA6B6}"/>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a:extLst>
            <a:ext uri="{FF2B5EF4-FFF2-40B4-BE49-F238E27FC236}">
              <a16:creationId xmlns:a16="http://schemas.microsoft.com/office/drawing/2014/main" id="{FB6BC2D5-6B0C-4405-B375-F3609CFDD5E1}"/>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a:extLst>
            <a:ext uri="{FF2B5EF4-FFF2-40B4-BE49-F238E27FC236}">
              <a16:creationId xmlns:a16="http://schemas.microsoft.com/office/drawing/2014/main" id="{06D50A6C-126D-4EF5-A90A-B12C143F69F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a:extLst>
            <a:ext uri="{FF2B5EF4-FFF2-40B4-BE49-F238E27FC236}">
              <a16:creationId xmlns:a16="http://schemas.microsoft.com/office/drawing/2014/main" id="{FD1A2887-0591-49EB-8274-043FE63D1DF8}"/>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a:extLst>
            <a:ext uri="{FF2B5EF4-FFF2-40B4-BE49-F238E27FC236}">
              <a16:creationId xmlns:a16="http://schemas.microsoft.com/office/drawing/2014/main" id="{AB588133-5FC7-4DD1-A065-CCDAC83B9C9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a:extLst>
            <a:ext uri="{FF2B5EF4-FFF2-40B4-BE49-F238E27FC236}">
              <a16:creationId xmlns:a16="http://schemas.microsoft.com/office/drawing/2014/main" id="{683EBC94-0436-413F-8F30-83A2E669691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a:extLst>
            <a:ext uri="{FF2B5EF4-FFF2-40B4-BE49-F238E27FC236}">
              <a16:creationId xmlns:a16="http://schemas.microsoft.com/office/drawing/2014/main" id="{9BB186E7-DD35-4DE4-B35D-4AE1EBE81F24}"/>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61" name="テキスト ボックス 260">
          <a:extLst>
            <a:ext uri="{FF2B5EF4-FFF2-40B4-BE49-F238E27FC236}">
              <a16:creationId xmlns:a16="http://schemas.microsoft.com/office/drawing/2014/main" id="{CF5B9F5E-B006-48F0-9D3F-0D1342E4DE13}"/>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a:extLst>
            <a:ext uri="{FF2B5EF4-FFF2-40B4-BE49-F238E27FC236}">
              <a16:creationId xmlns:a16="http://schemas.microsoft.com/office/drawing/2014/main" id="{B0A6D96A-669C-4D26-820E-39761108D9C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3" name="テキスト ボックス 262">
          <a:extLst>
            <a:ext uri="{FF2B5EF4-FFF2-40B4-BE49-F238E27FC236}">
              <a16:creationId xmlns:a16="http://schemas.microsoft.com/office/drawing/2014/main" id="{F8830F1F-03D1-41A3-92D3-2608B6C77242}"/>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a:extLst>
            <a:ext uri="{FF2B5EF4-FFF2-40B4-BE49-F238E27FC236}">
              <a16:creationId xmlns:a16="http://schemas.microsoft.com/office/drawing/2014/main" id="{CBAD32E9-2A96-41B2-B7DB-869FA015C51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85</xdr:row>
      <xdr:rowOff>150768</xdr:rowOff>
    </xdr:to>
    <xdr:cxnSp macro="">
      <xdr:nvCxnSpPr>
        <xdr:cNvPr id="265" name="直線コネクタ 264">
          <a:extLst>
            <a:ext uri="{FF2B5EF4-FFF2-40B4-BE49-F238E27FC236}">
              <a16:creationId xmlns:a16="http://schemas.microsoft.com/office/drawing/2014/main" id="{4E492BEE-E91E-4039-9B62-3AF5B7F4EC6F}"/>
            </a:ext>
          </a:extLst>
        </xdr:cNvPr>
        <xdr:cNvCxnSpPr/>
      </xdr:nvCxnSpPr>
      <xdr:spPr>
        <a:xfrm flipV="1">
          <a:off x="4086225" y="13029656"/>
          <a:ext cx="0" cy="1370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154595</xdr:rowOff>
    </xdr:from>
    <xdr:ext cx="405111" cy="259045"/>
    <xdr:sp macro="" textlink="">
      <xdr:nvSpPr>
        <xdr:cNvPr id="266" name="【公営住宅】&#10;有形固定資産減価償却率最小値テキスト">
          <a:extLst>
            <a:ext uri="{FF2B5EF4-FFF2-40B4-BE49-F238E27FC236}">
              <a16:creationId xmlns:a16="http://schemas.microsoft.com/office/drawing/2014/main" id="{B57D2A5D-073D-421B-9C65-E40F9B49F8F1}"/>
            </a:ext>
          </a:extLst>
        </xdr:cNvPr>
        <xdr:cNvSpPr txBox="1"/>
      </xdr:nvSpPr>
      <xdr:spPr>
        <a:xfrm>
          <a:off x="4124960" y="1440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150768</xdr:rowOff>
    </xdr:from>
    <xdr:to>
      <xdr:col>24</xdr:col>
      <xdr:colOff>152400</xdr:colOff>
      <xdr:row>85</xdr:row>
      <xdr:rowOff>150768</xdr:rowOff>
    </xdr:to>
    <xdr:cxnSp macro="">
      <xdr:nvCxnSpPr>
        <xdr:cNvPr id="267" name="直線コネクタ 266">
          <a:extLst>
            <a:ext uri="{FF2B5EF4-FFF2-40B4-BE49-F238E27FC236}">
              <a16:creationId xmlns:a16="http://schemas.microsoft.com/office/drawing/2014/main" id="{BEAF7561-A3BA-46AE-8BE2-E64D53053670}"/>
            </a:ext>
          </a:extLst>
        </xdr:cNvPr>
        <xdr:cNvCxnSpPr/>
      </xdr:nvCxnSpPr>
      <xdr:spPr>
        <a:xfrm>
          <a:off x="4020820" y="14400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405111" cy="259045"/>
    <xdr:sp macro="" textlink="">
      <xdr:nvSpPr>
        <xdr:cNvPr id="268" name="【公営住宅】&#10;有形固定資産減価償却率最大値テキスト">
          <a:extLst>
            <a:ext uri="{FF2B5EF4-FFF2-40B4-BE49-F238E27FC236}">
              <a16:creationId xmlns:a16="http://schemas.microsoft.com/office/drawing/2014/main" id="{7DEEB4CA-1DD2-47AF-AC95-3A7251B3E319}"/>
            </a:ext>
          </a:extLst>
        </xdr:cNvPr>
        <xdr:cNvSpPr txBox="1"/>
      </xdr:nvSpPr>
      <xdr:spPr>
        <a:xfrm>
          <a:off x="4124960" y="12808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69" name="直線コネクタ 268">
          <a:extLst>
            <a:ext uri="{FF2B5EF4-FFF2-40B4-BE49-F238E27FC236}">
              <a16:creationId xmlns:a16="http://schemas.microsoft.com/office/drawing/2014/main" id="{53638527-C722-4F07-87F1-004C742CDC92}"/>
            </a:ext>
          </a:extLst>
        </xdr:cNvPr>
        <xdr:cNvCxnSpPr/>
      </xdr:nvCxnSpPr>
      <xdr:spPr>
        <a:xfrm>
          <a:off x="4020820" y="130296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88554</xdr:rowOff>
    </xdr:from>
    <xdr:ext cx="405111" cy="259045"/>
    <xdr:sp macro="" textlink="">
      <xdr:nvSpPr>
        <xdr:cNvPr id="270" name="【公営住宅】&#10;有形固定資産減価償却率平均値テキスト">
          <a:extLst>
            <a:ext uri="{FF2B5EF4-FFF2-40B4-BE49-F238E27FC236}">
              <a16:creationId xmlns:a16="http://schemas.microsoft.com/office/drawing/2014/main" id="{83565E62-B56F-4129-BF40-8E1BA0F7AE3E}"/>
            </a:ext>
          </a:extLst>
        </xdr:cNvPr>
        <xdr:cNvSpPr txBox="1"/>
      </xdr:nvSpPr>
      <xdr:spPr>
        <a:xfrm>
          <a:off x="4124960" y="136673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65677</xdr:rowOff>
    </xdr:from>
    <xdr:to>
      <xdr:col>24</xdr:col>
      <xdr:colOff>114300</xdr:colOff>
      <xdr:row>82</xdr:row>
      <xdr:rowOff>167277</xdr:rowOff>
    </xdr:to>
    <xdr:sp macro="" textlink="">
      <xdr:nvSpPr>
        <xdr:cNvPr id="271" name="フローチャート: 判断 270">
          <a:extLst>
            <a:ext uri="{FF2B5EF4-FFF2-40B4-BE49-F238E27FC236}">
              <a16:creationId xmlns:a16="http://schemas.microsoft.com/office/drawing/2014/main" id="{DB9EF3F6-8129-4D7A-9073-BB58283B0FCF}"/>
            </a:ext>
          </a:extLst>
        </xdr:cNvPr>
        <xdr:cNvSpPr/>
      </xdr:nvSpPr>
      <xdr:spPr>
        <a:xfrm>
          <a:off x="4036060" y="1381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39551</xdr:rowOff>
    </xdr:from>
    <xdr:to>
      <xdr:col>20</xdr:col>
      <xdr:colOff>38100</xdr:colOff>
      <xdr:row>82</xdr:row>
      <xdr:rowOff>141151</xdr:rowOff>
    </xdr:to>
    <xdr:sp macro="" textlink="">
      <xdr:nvSpPr>
        <xdr:cNvPr id="272" name="フローチャート: 判断 271">
          <a:extLst>
            <a:ext uri="{FF2B5EF4-FFF2-40B4-BE49-F238E27FC236}">
              <a16:creationId xmlns:a16="http://schemas.microsoft.com/office/drawing/2014/main" id="{0E8770BE-CD76-4F5F-9D6A-B38202AA9B2F}"/>
            </a:ext>
          </a:extLst>
        </xdr:cNvPr>
        <xdr:cNvSpPr/>
      </xdr:nvSpPr>
      <xdr:spPr>
        <a:xfrm>
          <a:off x="3312160" y="137860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6894</xdr:rowOff>
    </xdr:from>
    <xdr:to>
      <xdr:col>15</xdr:col>
      <xdr:colOff>101600</xdr:colOff>
      <xdr:row>82</xdr:row>
      <xdr:rowOff>108494</xdr:rowOff>
    </xdr:to>
    <xdr:sp macro="" textlink="">
      <xdr:nvSpPr>
        <xdr:cNvPr id="273" name="フローチャート: 判断 272">
          <a:extLst>
            <a:ext uri="{FF2B5EF4-FFF2-40B4-BE49-F238E27FC236}">
              <a16:creationId xmlns:a16="http://schemas.microsoft.com/office/drawing/2014/main" id="{67329E3D-E3FE-473E-A56E-CF39AB6C7DB9}"/>
            </a:ext>
          </a:extLst>
        </xdr:cNvPr>
        <xdr:cNvSpPr/>
      </xdr:nvSpPr>
      <xdr:spPr>
        <a:xfrm>
          <a:off x="2514600" y="1375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142421</xdr:rowOff>
    </xdr:from>
    <xdr:to>
      <xdr:col>10</xdr:col>
      <xdr:colOff>165100</xdr:colOff>
      <xdr:row>82</xdr:row>
      <xdr:rowOff>72571</xdr:rowOff>
    </xdr:to>
    <xdr:sp macro="" textlink="">
      <xdr:nvSpPr>
        <xdr:cNvPr id="274" name="フローチャート: 判断 273">
          <a:extLst>
            <a:ext uri="{FF2B5EF4-FFF2-40B4-BE49-F238E27FC236}">
              <a16:creationId xmlns:a16="http://schemas.microsoft.com/office/drawing/2014/main" id="{604E57E1-5CE2-42B2-8572-07D9B5AEDF82}"/>
            </a:ext>
          </a:extLst>
        </xdr:cNvPr>
        <xdr:cNvSpPr/>
      </xdr:nvSpPr>
      <xdr:spPr>
        <a:xfrm>
          <a:off x="1739900" y="137212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119562</xdr:rowOff>
    </xdr:from>
    <xdr:to>
      <xdr:col>6</xdr:col>
      <xdr:colOff>38100</xdr:colOff>
      <xdr:row>82</xdr:row>
      <xdr:rowOff>49712</xdr:rowOff>
    </xdr:to>
    <xdr:sp macro="" textlink="">
      <xdr:nvSpPr>
        <xdr:cNvPr id="275" name="フローチャート: 判断 274">
          <a:extLst>
            <a:ext uri="{FF2B5EF4-FFF2-40B4-BE49-F238E27FC236}">
              <a16:creationId xmlns:a16="http://schemas.microsoft.com/office/drawing/2014/main" id="{52F34607-B077-40AE-8C50-6F4E370837FE}"/>
            </a:ext>
          </a:extLst>
        </xdr:cNvPr>
        <xdr:cNvSpPr/>
      </xdr:nvSpPr>
      <xdr:spPr>
        <a:xfrm>
          <a:off x="965200" y="136984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97C5A6CE-ED02-49CB-AF01-850202EF4B4E}"/>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1CF19E46-E196-4840-A2CC-F65DDC87C0F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4FB57F1-5211-4C76-B82E-CE9D071E0C6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46F72CA5-C14C-4424-A102-E0C4C2B43C77}"/>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943022F4-221A-46A7-BDF6-4B397202BDC3}"/>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99968</xdr:rowOff>
    </xdr:from>
    <xdr:to>
      <xdr:col>24</xdr:col>
      <xdr:colOff>114300</xdr:colOff>
      <xdr:row>86</xdr:row>
      <xdr:rowOff>30118</xdr:rowOff>
    </xdr:to>
    <xdr:sp macro="" textlink="">
      <xdr:nvSpPr>
        <xdr:cNvPr id="281" name="楕円 280">
          <a:extLst>
            <a:ext uri="{FF2B5EF4-FFF2-40B4-BE49-F238E27FC236}">
              <a16:creationId xmlns:a16="http://schemas.microsoft.com/office/drawing/2014/main" id="{8767742B-11F2-471A-BF94-AEAA75D12C58}"/>
            </a:ext>
          </a:extLst>
        </xdr:cNvPr>
        <xdr:cNvSpPr/>
      </xdr:nvSpPr>
      <xdr:spPr>
        <a:xfrm>
          <a:off x="4036060" y="143493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14895</xdr:rowOff>
    </xdr:from>
    <xdr:ext cx="405111" cy="259045"/>
    <xdr:sp macro="" textlink="">
      <xdr:nvSpPr>
        <xdr:cNvPr id="282" name="【公営住宅】&#10;有形固定資産減価償却率該当値テキスト">
          <a:extLst>
            <a:ext uri="{FF2B5EF4-FFF2-40B4-BE49-F238E27FC236}">
              <a16:creationId xmlns:a16="http://schemas.microsoft.com/office/drawing/2014/main" id="{77C17910-801F-4303-B210-882D84CD9023}"/>
            </a:ext>
          </a:extLst>
        </xdr:cNvPr>
        <xdr:cNvSpPr txBox="1"/>
      </xdr:nvSpPr>
      <xdr:spPr>
        <a:xfrm>
          <a:off x="4124960" y="14264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47716</xdr:rowOff>
    </xdr:from>
    <xdr:to>
      <xdr:col>20</xdr:col>
      <xdr:colOff>38100</xdr:colOff>
      <xdr:row>85</xdr:row>
      <xdr:rowOff>149316</xdr:rowOff>
    </xdr:to>
    <xdr:sp macro="" textlink="">
      <xdr:nvSpPr>
        <xdr:cNvPr id="283" name="楕円 282">
          <a:extLst>
            <a:ext uri="{FF2B5EF4-FFF2-40B4-BE49-F238E27FC236}">
              <a16:creationId xmlns:a16="http://schemas.microsoft.com/office/drawing/2014/main" id="{A827B9D5-C58B-4371-BF29-0B2D31BD6FE2}"/>
            </a:ext>
          </a:extLst>
        </xdr:cNvPr>
        <xdr:cNvSpPr/>
      </xdr:nvSpPr>
      <xdr:spPr>
        <a:xfrm>
          <a:off x="3312160" y="142971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98516</xdr:rowOff>
    </xdr:from>
    <xdr:to>
      <xdr:col>24</xdr:col>
      <xdr:colOff>63500</xdr:colOff>
      <xdr:row>85</xdr:row>
      <xdr:rowOff>150768</xdr:rowOff>
    </xdr:to>
    <xdr:cxnSp macro="">
      <xdr:nvCxnSpPr>
        <xdr:cNvPr id="284" name="直線コネクタ 283">
          <a:extLst>
            <a:ext uri="{FF2B5EF4-FFF2-40B4-BE49-F238E27FC236}">
              <a16:creationId xmlns:a16="http://schemas.microsoft.com/office/drawing/2014/main" id="{F20D9F19-4D6B-4792-92AF-E15E76041451}"/>
            </a:ext>
          </a:extLst>
        </xdr:cNvPr>
        <xdr:cNvCxnSpPr/>
      </xdr:nvCxnSpPr>
      <xdr:spPr>
        <a:xfrm>
          <a:off x="3355340" y="14347916"/>
          <a:ext cx="73152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166914</xdr:rowOff>
    </xdr:from>
    <xdr:to>
      <xdr:col>15</xdr:col>
      <xdr:colOff>101600</xdr:colOff>
      <xdr:row>85</xdr:row>
      <xdr:rowOff>97064</xdr:rowOff>
    </xdr:to>
    <xdr:sp macro="" textlink="">
      <xdr:nvSpPr>
        <xdr:cNvPr id="285" name="楕円 284">
          <a:extLst>
            <a:ext uri="{FF2B5EF4-FFF2-40B4-BE49-F238E27FC236}">
              <a16:creationId xmlns:a16="http://schemas.microsoft.com/office/drawing/2014/main" id="{AB7D0466-BA76-476F-8693-7E8E6D5326AE}"/>
            </a:ext>
          </a:extLst>
        </xdr:cNvPr>
        <xdr:cNvSpPr/>
      </xdr:nvSpPr>
      <xdr:spPr>
        <a:xfrm>
          <a:off x="2514600" y="142486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46264</xdr:rowOff>
    </xdr:from>
    <xdr:to>
      <xdr:col>19</xdr:col>
      <xdr:colOff>177800</xdr:colOff>
      <xdr:row>85</xdr:row>
      <xdr:rowOff>98516</xdr:rowOff>
    </xdr:to>
    <xdr:cxnSp macro="">
      <xdr:nvCxnSpPr>
        <xdr:cNvPr id="286" name="直線コネクタ 285">
          <a:extLst>
            <a:ext uri="{FF2B5EF4-FFF2-40B4-BE49-F238E27FC236}">
              <a16:creationId xmlns:a16="http://schemas.microsoft.com/office/drawing/2014/main" id="{30513D74-A734-40A1-B183-3E481C6B8243}"/>
            </a:ext>
          </a:extLst>
        </xdr:cNvPr>
        <xdr:cNvCxnSpPr/>
      </xdr:nvCxnSpPr>
      <xdr:spPr>
        <a:xfrm>
          <a:off x="2565400" y="14295664"/>
          <a:ext cx="78994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157678</xdr:rowOff>
    </xdr:from>
    <xdr:ext cx="405111" cy="259045"/>
    <xdr:sp macro="" textlink="">
      <xdr:nvSpPr>
        <xdr:cNvPr id="287" name="n_1aveValue【公営住宅】&#10;有形固定資産減価償却率">
          <a:extLst>
            <a:ext uri="{FF2B5EF4-FFF2-40B4-BE49-F238E27FC236}">
              <a16:creationId xmlns:a16="http://schemas.microsoft.com/office/drawing/2014/main" id="{A10FEDDC-EC84-47DC-B353-621ECC3B8E12}"/>
            </a:ext>
          </a:extLst>
        </xdr:cNvPr>
        <xdr:cNvSpPr txBox="1"/>
      </xdr:nvSpPr>
      <xdr:spPr>
        <a:xfrm>
          <a:off x="3170564" y="1356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125021</xdr:rowOff>
    </xdr:from>
    <xdr:ext cx="405111" cy="259045"/>
    <xdr:sp macro="" textlink="">
      <xdr:nvSpPr>
        <xdr:cNvPr id="288" name="n_2aveValue【公営住宅】&#10;有形固定資産減価償却率">
          <a:extLst>
            <a:ext uri="{FF2B5EF4-FFF2-40B4-BE49-F238E27FC236}">
              <a16:creationId xmlns:a16="http://schemas.microsoft.com/office/drawing/2014/main" id="{EE5B24C0-BC1D-49BA-A82D-286494580DFC}"/>
            </a:ext>
          </a:extLst>
        </xdr:cNvPr>
        <xdr:cNvSpPr txBox="1"/>
      </xdr:nvSpPr>
      <xdr:spPr>
        <a:xfrm>
          <a:off x="2385704" y="1353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89098</xdr:rowOff>
    </xdr:from>
    <xdr:ext cx="405111" cy="259045"/>
    <xdr:sp macro="" textlink="">
      <xdr:nvSpPr>
        <xdr:cNvPr id="289" name="n_3aveValue【公営住宅】&#10;有形固定資産減価償却率">
          <a:extLst>
            <a:ext uri="{FF2B5EF4-FFF2-40B4-BE49-F238E27FC236}">
              <a16:creationId xmlns:a16="http://schemas.microsoft.com/office/drawing/2014/main" id="{0BC2F115-C1D4-47D6-BBCD-204901210DB0}"/>
            </a:ext>
          </a:extLst>
        </xdr:cNvPr>
        <xdr:cNvSpPr txBox="1"/>
      </xdr:nvSpPr>
      <xdr:spPr>
        <a:xfrm>
          <a:off x="1611004" y="1350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66239</xdr:rowOff>
    </xdr:from>
    <xdr:ext cx="405111" cy="259045"/>
    <xdr:sp macro="" textlink="">
      <xdr:nvSpPr>
        <xdr:cNvPr id="290" name="n_4aveValue【公営住宅】&#10;有形固定資産減価償却率">
          <a:extLst>
            <a:ext uri="{FF2B5EF4-FFF2-40B4-BE49-F238E27FC236}">
              <a16:creationId xmlns:a16="http://schemas.microsoft.com/office/drawing/2014/main" id="{B8C49574-8CDF-4847-B2E5-FD6F9F032DF1}"/>
            </a:ext>
          </a:extLst>
        </xdr:cNvPr>
        <xdr:cNvSpPr txBox="1"/>
      </xdr:nvSpPr>
      <xdr:spPr>
        <a:xfrm>
          <a:off x="836304" y="1347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140443</xdr:rowOff>
    </xdr:from>
    <xdr:ext cx="405111" cy="259045"/>
    <xdr:sp macro="" textlink="">
      <xdr:nvSpPr>
        <xdr:cNvPr id="291" name="n_1mainValue【公営住宅】&#10;有形固定資産減価償却率">
          <a:extLst>
            <a:ext uri="{FF2B5EF4-FFF2-40B4-BE49-F238E27FC236}">
              <a16:creationId xmlns:a16="http://schemas.microsoft.com/office/drawing/2014/main" id="{9FF50E9E-B870-44E3-945F-0A592A47C875}"/>
            </a:ext>
          </a:extLst>
        </xdr:cNvPr>
        <xdr:cNvSpPr txBox="1"/>
      </xdr:nvSpPr>
      <xdr:spPr>
        <a:xfrm>
          <a:off x="3170564" y="1438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88191</xdr:rowOff>
    </xdr:from>
    <xdr:ext cx="405111" cy="259045"/>
    <xdr:sp macro="" textlink="">
      <xdr:nvSpPr>
        <xdr:cNvPr id="292" name="n_2mainValue【公営住宅】&#10;有形固定資産減価償却率">
          <a:extLst>
            <a:ext uri="{FF2B5EF4-FFF2-40B4-BE49-F238E27FC236}">
              <a16:creationId xmlns:a16="http://schemas.microsoft.com/office/drawing/2014/main" id="{06C192DB-5222-4000-9B78-05528D26AF1B}"/>
            </a:ext>
          </a:extLst>
        </xdr:cNvPr>
        <xdr:cNvSpPr txBox="1"/>
      </xdr:nvSpPr>
      <xdr:spPr>
        <a:xfrm>
          <a:off x="2385704" y="1433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3" name="正方形/長方形 292">
          <a:extLst>
            <a:ext uri="{FF2B5EF4-FFF2-40B4-BE49-F238E27FC236}">
              <a16:creationId xmlns:a16="http://schemas.microsoft.com/office/drawing/2014/main" id="{D323EA28-B306-43C7-83E5-3D3D712EDF5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4" name="正方形/長方形 293">
          <a:extLst>
            <a:ext uri="{FF2B5EF4-FFF2-40B4-BE49-F238E27FC236}">
              <a16:creationId xmlns:a16="http://schemas.microsoft.com/office/drawing/2014/main" id="{6D7C7535-C34A-4086-A7A2-2FA3066CC40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5" name="正方形/長方形 294">
          <a:extLst>
            <a:ext uri="{FF2B5EF4-FFF2-40B4-BE49-F238E27FC236}">
              <a16:creationId xmlns:a16="http://schemas.microsoft.com/office/drawing/2014/main" id="{CA7CEA32-633F-49CC-BE17-D1154DC04105}"/>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6" name="正方形/長方形 295">
          <a:extLst>
            <a:ext uri="{FF2B5EF4-FFF2-40B4-BE49-F238E27FC236}">
              <a16:creationId xmlns:a16="http://schemas.microsoft.com/office/drawing/2014/main" id="{294CD82F-AAA3-4BBE-BC67-AF11693242B4}"/>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7" name="正方形/長方形 296">
          <a:extLst>
            <a:ext uri="{FF2B5EF4-FFF2-40B4-BE49-F238E27FC236}">
              <a16:creationId xmlns:a16="http://schemas.microsoft.com/office/drawing/2014/main" id="{2BE800BC-06DE-4B76-B983-E3829CFB51A3}"/>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8" name="正方形/長方形 297">
          <a:extLst>
            <a:ext uri="{FF2B5EF4-FFF2-40B4-BE49-F238E27FC236}">
              <a16:creationId xmlns:a16="http://schemas.microsoft.com/office/drawing/2014/main" id="{C104A78D-61A0-46A2-8913-74F51342F87C}"/>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9" name="正方形/長方形 298">
          <a:extLst>
            <a:ext uri="{FF2B5EF4-FFF2-40B4-BE49-F238E27FC236}">
              <a16:creationId xmlns:a16="http://schemas.microsoft.com/office/drawing/2014/main" id="{063818DC-7745-4243-B929-39874702A9E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0" name="正方形/長方形 299">
          <a:extLst>
            <a:ext uri="{FF2B5EF4-FFF2-40B4-BE49-F238E27FC236}">
              <a16:creationId xmlns:a16="http://schemas.microsoft.com/office/drawing/2014/main" id="{3A098FA0-7E11-4032-9739-CF3215C77BB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1" name="テキスト ボックス 300">
          <a:extLst>
            <a:ext uri="{FF2B5EF4-FFF2-40B4-BE49-F238E27FC236}">
              <a16:creationId xmlns:a16="http://schemas.microsoft.com/office/drawing/2014/main" id="{42B90811-DFDC-4801-9055-C081EA387FE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2" name="直線コネクタ 301">
          <a:extLst>
            <a:ext uri="{FF2B5EF4-FFF2-40B4-BE49-F238E27FC236}">
              <a16:creationId xmlns:a16="http://schemas.microsoft.com/office/drawing/2014/main" id="{512AF06B-3A35-4826-90B8-7491C6ECDF1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03" name="直線コネクタ 302">
          <a:extLst>
            <a:ext uri="{FF2B5EF4-FFF2-40B4-BE49-F238E27FC236}">
              <a16:creationId xmlns:a16="http://schemas.microsoft.com/office/drawing/2014/main" id="{A6059A34-76F9-4043-905E-BC77E78089B2}"/>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04" name="テキスト ボックス 303">
          <a:extLst>
            <a:ext uri="{FF2B5EF4-FFF2-40B4-BE49-F238E27FC236}">
              <a16:creationId xmlns:a16="http://schemas.microsoft.com/office/drawing/2014/main" id="{923180F0-C385-44D6-9159-891E54530154}"/>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05" name="直線コネクタ 304">
          <a:extLst>
            <a:ext uri="{FF2B5EF4-FFF2-40B4-BE49-F238E27FC236}">
              <a16:creationId xmlns:a16="http://schemas.microsoft.com/office/drawing/2014/main" id="{D688DDC9-DF25-4DCD-AAC7-457C7E8A3DC4}"/>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06" name="テキスト ボックス 305">
          <a:extLst>
            <a:ext uri="{FF2B5EF4-FFF2-40B4-BE49-F238E27FC236}">
              <a16:creationId xmlns:a16="http://schemas.microsoft.com/office/drawing/2014/main" id="{E8382A22-517F-42C1-A058-83858676375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07" name="直線コネクタ 306">
          <a:extLst>
            <a:ext uri="{FF2B5EF4-FFF2-40B4-BE49-F238E27FC236}">
              <a16:creationId xmlns:a16="http://schemas.microsoft.com/office/drawing/2014/main" id="{530F3FD9-0E7E-4EE3-B8D6-4390C9DAA486}"/>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08" name="テキスト ボックス 307">
          <a:extLst>
            <a:ext uri="{FF2B5EF4-FFF2-40B4-BE49-F238E27FC236}">
              <a16:creationId xmlns:a16="http://schemas.microsoft.com/office/drawing/2014/main" id="{FB005185-5AB2-49EB-B202-EE850A6A51FF}"/>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09" name="直線コネクタ 308">
          <a:extLst>
            <a:ext uri="{FF2B5EF4-FFF2-40B4-BE49-F238E27FC236}">
              <a16:creationId xmlns:a16="http://schemas.microsoft.com/office/drawing/2014/main" id="{10F37142-E4D5-4860-BD9F-3E08B13E3074}"/>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10" name="テキスト ボックス 309">
          <a:extLst>
            <a:ext uri="{FF2B5EF4-FFF2-40B4-BE49-F238E27FC236}">
              <a16:creationId xmlns:a16="http://schemas.microsoft.com/office/drawing/2014/main" id="{89B44D71-8237-4737-B894-9996A781F248}"/>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1" name="直線コネクタ 310">
          <a:extLst>
            <a:ext uri="{FF2B5EF4-FFF2-40B4-BE49-F238E27FC236}">
              <a16:creationId xmlns:a16="http://schemas.microsoft.com/office/drawing/2014/main" id="{ED16C6BE-3398-4E08-AB9B-7F554742F1E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2" name="テキスト ボックス 311">
          <a:extLst>
            <a:ext uri="{FF2B5EF4-FFF2-40B4-BE49-F238E27FC236}">
              <a16:creationId xmlns:a16="http://schemas.microsoft.com/office/drawing/2014/main" id="{C46908C9-7C2B-4A94-A2CC-62C924A814B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3" name="【公営住宅】&#10;一人当たり面積グラフ枠">
          <a:extLst>
            <a:ext uri="{FF2B5EF4-FFF2-40B4-BE49-F238E27FC236}">
              <a16:creationId xmlns:a16="http://schemas.microsoft.com/office/drawing/2014/main" id="{9789D13C-2CE2-48BF-8796-8CC6535EE916}"/>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123597</xdr:rowOff>
    </xdr:from>
    <xdr:to>
      <xdr:col>54</xdr:col>
      <xdr:colOff>189865</xdr:colOff>
      <xdr:row>86</xdr:row>
      <xdr:rowOff>33528</xdr:rowOff>
    </xdr:to>
    <xdr:cxnSp macro="">
      <xdr:nvCxnSpPr>
        <xdr:cNvPr id="314" name="直線コネクタ 313">
          <a:extLst>
            <a:ext uri="{FF2B5EF4-FFF2-40B4-BE49-F238E27FC236}">
              <a16:creationId xmlns:a16="http://schemas.microsoft.com/office/drawing/2014/main" id="{80F6B626-0AEC-4DE2-A092-7DB1D6C219FF}"/>
            </a:ext>
          </a:extLst>
        </xdr:cNvPr>
        <xdr:cNvCxnSpPr/>
      </xdr:nvCxnSpPr>
      <xdr:spPr>
        <a:xfrm flipV="1">
          <a:off x="9219565" y="13031877"/>
          <a:ext cx="0" cy="141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37355</xdr:rowOff>
    </xdr:from>
    <xdr:ext cx="469744" cy="259045"/>
    <xdr:sp macro="" textlink="">
      <xdr:nvSpPr>
        <xdr:cNvPr id="315" name="【公営住宅】&#10;一人当たり面積最小値テキスト">
          <a:extLst>
            <a:ext uri="{FF2B5EF4-FFF2-40B4-BE49-F238E27FC236}">
              <a16:creationId xmlns:a16="http://schemas.microsoft.com/office/drawing/2014/main" id="{21AE2FD5-1F80-4293-BD94-F5421958F79F}"/>
            </a:ext>
          </a:extLst>
        </xdr:cNvPr>
        <xdr:cNvSpPr txBox="1"/>
      </xdr:nvSpPr>
      <xdr:spPr>
        <a:xfrm>
          <a:off x="9258300" y="1445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33528</xdr:rowOff>
    </xdr:from>
    <xdr:to>
      <xdr:col>55</xdr:col>
      <xdr:colOff>88900</xdr:colOff>
      <xdr:row>86</xdr:row>
      <xdr:rowOff>33528</xdr:rowOff>
    </xdr:to>
    <xdr:cxnSp macro="">
      <xdr:nvCxnSpPr>
        <xdr:cNvPr id="316" name="直線コネクタ 315">
          <a:extLst>
            <a:ext uri="{FF2B5EF4-FFF2-40B4-BE49-F238E27FC236}">
              <a16:creationId xmlns:a16="http://schemas.microsoft.com/office/drawing/2014/main" id="{493BEC43-EAFA-46B3-A8D5-64A7F1F4AB65}"/>
            </a:ext>
          </a:extLst>
        </xdr:cNvPr>
        <xdr:cNvCxnSpPr/>
      </xdr:nvCxnSpPr>
      <xdr:spPr>
        <a:xfrm>
          <a:off x="9154160" y="144505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70274</xdr:rowOff>
    </xdr:from>
    <xdr:ext cx="469744" cy="259045"/>
    <xdr:sp macro="" textlink="">
      <xdr:nvSpPr>
        <xdr:cNvPr id="317" name="【公営住宅】&#10;一人当たり面積最大値テキスト">
          <a:extLst>
            <a:ext uri="{FF2B5EF4-FFF2-40B4-BE49-F238E27FC236}">
              <a16:creationId xmlns:a16="http://schemas.microsoft.com/office/drawing/2014/main" id="{8302E8E2-FE2A-4916-A56C-CD0C96EF42F7}"/>
            </a:ext>
          </a:extLst>
        </xdr:cNvPr>
        <xdr:cNvSpPr txBox="1"/>
      </xdr:nvSpPr>
      <xdr:spPr>
        <a:xfrm>
          <a:off x="9258300" y="1281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123597</xdr:rowOff>
    </xdr:from>
    <xdr:to>
      <xdr:col>55</xdr:col>
      <xdr:colOff>88900</xdr:colOff>
      <xdr:row>77</xdr:row>
      <xdr:rowOff>123597</xdr:rowOff>
    </xdr:to>
    <xdr:cxnSp macro="">
      <xdr:nvCxnSpPr>
        <xdr:cNvPr id="318" name="直線コネクタ 317">
          <a:extLst>
            <a:ext uri="{FF2B5EF4-FFF2-40B4-BE49-F238E27FC236}">
              <a16:creationId xmlns:a16="http://schemas.microsoft.com/office/drawing/2014/main" id="{F94E4F29-1046-4B5F-A953-2473FC2896E6}"/>
            </a:ext>
          </a:extLst>
        </xdr:cNvPr>
        <xdr:cNvCxnSpPr/>
      </xdr:nvCxnSpPr>
      <xdr:spPr>
        <a:xfrm>
          <a:off x="9154160" y="130318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85158</xdr:rowOff>
    </xdr:from>
    <xdr:ext cx="469744" cy="259045"/>
    <xdr:sp macro="" textlink="">
      <xdr:nvSpPr>
        <xdr:cNvPr id="319" name="【公営住宅】&#10;一人当たり面積平均値テキスト">
          <a:extLst>
            <a:ext uri="{FF2B5EF4-FFF2-40B4-BE49-F238E27FC236}">
              <a16:creationId xmlns:a16="http://schemas.microsoft.com/office/drawing/2014/main" id="{9AA329C3-E8CB-4B60-8597-BA5273403768}"/>
            </a:ext>
          </a:extLst>
        </xdr:cNvPr>
        <xdr:cNvSpPr txBox="1"/>
      </xdr:nvSpPr>
      <xdr:spPr>
        <a:xfrm>
          <a:off x="9258300" y="13663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62281</xdr:rowOff>
    </xdr:from>
    <xdr:to>
      <xdr:col>55</xdr:col>
      <xdr:colOff>50800</xdr:colOff>
      <xdr:row>82</xdr:row>
      <xdr:rowOff>163881</xdr:rowOff>
    </xdr:to>
    <xdr:sp macro="" textlink="">
      <xdr:nvSpPr>
        <xdr:cNvPr id="320" name="フローチャート: 判断 319">
          <a:extLst>
            <a:ext uri="{FF2B5EF4-FFF2-40B4-BE49-F238E27FC236}">
              <a16:creationId xmlns:a16="http://schemas.microsoft.com/office/drawing/2014/main" id="{C46C468D-D1C2-408F-A58D-FDEB3CB9F8FA}"/>
            </a:ext>
          </a:extLst>
        </xdr:cNvPr>
        <xdr:cNvSpPr/>
      </xdr:nvSpPr>
      <xdr:spPr>
        <a:xfrm>
          <a:off x="9192260" y="138087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54966</xdr:rowOff>
    </xdr:from>
    <xdr:to>
      <xdr:col>50</xdr:col>
      <xdr:colOff>165100</xdr:colOff>
      <xdr:row>82</xdr:row>
      <xdr:rowOff>156566</xdr:rowOff>
    </xdr:to>
    <xdr:sp macro="" textlink="">
      <xdr:nvSpPr>
        <xdr:cNvPr id="321" name="フローチャート: 判断 320">
          <a:extLst>
            <a:ext uri="{FF2B5EF4-FFF2-40B4-BE49-F238E27FC236}">
              <a16:creationId xmlns:a16="http://schemas.microsoft.com/office/drawing/2014/main" id="{B3E13236-1060-4591-A5A8-B22A4D80583F}"/>
            </a:ext>
          </a:extLst>
        </xdr:cNvPr>
        <xdr:cNvSpPr/>
      </xdr:nvSpPr>
      <xdr:spPr>
        <a:xfrm>
          <a:off x="8445500" y="1380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51308</xdr:rowOff>
    </xdr:from>
    <xdr:to>
      <xdr:col>46</xdr:col>
      <xdr:colOff>38100</xdr:colOff>
      <xdr:row>82</xdr:row>
      <xdr:rowOff>152908</xdr:rowOff>
    </xdr:to>
    <xdr:sp macro="" textlink="">
      <xdr:nvSpPr>
        <xdr:cNvPr id="322" name="フローチャート: 判断 321">
          <a:extLst>
            <a:ext uri="{FF2B5EF4-FFF2-40B4-BE49-F238E27FC236}">
              <a16:creationId xmlns:a16="http://schemas.microsoft.com/office/drawing/2014/main" id="{FC9C14A0-0C30-4A2F-8545-4569DC6F5A88}"/>
            </a:ext>
          </a:extLst>
        </xdr:cNvPr>
        <xdr:cNvSpPr/>
      </xdr:nvSpPr>
      <xdr:spPr>
        <a:xfrm>
          <a:off x="7670800" y="137977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38506</xdr:rowOff>
    </xdr:from>
    <xdr:to>
      <xdr:col>41</xdr:col>
      <xdr:colOff>101600</xdr:colOff>
      <xdr:row>82</xdr:row>
      <xdr:rowOff>140106</xdr:rowOff>
    </xdr:to>
    <xdr:sp macro="" textlink="">
      <xdr:nvSpPr>
        <xdr:cNvPr id="323" name="フローチャート: 判断 322">
          <a:extLst>
            <a:ext uri="{FF2B5EF4-FFF2-40B4-BE49-F238E27FC236}">
              <a16:creationId xmlns:a16="http://schemas.microsoft.com/office/drawing/2014/main" id="{0AB019A2-AE1C-461E-9670-57FAFD22708C}"/>
            </a:ext>
          </a:extLst>
        </xdr:cNvPr>
        <xdr:cNvSpPr/>
      </xdr:nvSpPr>
      <xdr:spPr>
        <a:xfrm>
          <a:off x="6873240" y="1378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31192</xdr:rowOff>
    </xdr:from>
    <xdr:to>
      <xdr:col>36</xdr:col>
      <xdr:colOff>165100</xdr:colOff>
      <xdr:row>82</xdr:row>
      <xdr:rowOff>132792</xdr:rowOff>
    </xdr:to>
    <xdr:sp macro="" textlink="">
      <xdr:nvSpPr>
        <xdr:cNvPr id="324" name="フローチャート: 判断 323">
          <a:extLst>
            <a:ext uri="{FF2B5EF4-FFF2-40B4-BE49-F238E27FC236}">
              <a16:creationId xmlns:a16="http://schemas.microsoft.com/office/drawing/2014/main" id="{C60BB9C6-9EDA-43A3-B0FD-2442AF8CBFF7}"/>
            </a:ext>
          </a:extLst>
        </xdr:cNvPr>
        <xdr:cNvSpPr/>
      </xdr:nvSpPr>
      <xdr:spPr>
        <a:xfrm>
          <a:off x="6098540" y="1377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B01C6D23-DBC5-4D71-A294-2B6F5F6CDAB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5C76D71A-61C4-4287-82D6-C7288C6C559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52FAAC15-0286-4D30-99B1-323A0015BDE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C4CFD656-52A1-4F68-896D-0D0F442DE1AB}"/>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95F42174-4A8F-436D-A857-F54DCF5C4B84}"/>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93827</xdr:rowOff>
    </xdr:from>
    <xdr:to>
      <xdr:col>55</xdr:col>
      <xdr:colOff>50800</xdr:colOff>
      <xdr:row>86</xdr:row>
      <xdr:rowOff>23977</xdr:rowOff>
    </xdr:to>
    <xdr:sp macro="" textlink="">
      <xdr:nvSpPr>
        <xdr:cNvPr id="330" name="楕円 329">
          <a:extLst>
            <a:ext uri="{FF2B5EF4-FFF2-40B4-BE49-F238E27FC236}">
              <a16:creationId xmlns:a16="http://schemas.microsoft.com/office/drawing/2014/main" id="{B2809DC4-EAE7-4EFC-8F7B-3247AA1EC647}"/>
            </a:ext>
          </a:extLst>
        </xdr:cNvPr>
        <xdr:cNvSpPr/>
      </xdr:nvSpPr>
      <xdr:spPr>
        <a:xfrm>
          <a:off x="9192260" y="143432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8754</xdr:rowOff>
    </xdr:from>
    <xdr:ext cx="469744" cy="259045"/>
    <xdr:sp macro="" textlink="">
      <xdr:nvSpPr>
        <xdr:cNvPr id="331" name="【公営住宅】&#10;一人当たり面積該当値テキスト">
          <a:extLst>
            <a:ext uri="{FF2B5EF4-FFF2-40B4-BE49-F238E27FC236}">
              <a16:creationId xmlns:a16="http://schemas.microsoft.com/office/drawing/2014/main" id="{839C1FFA-814D-4441-83D2-95509EDF79F0}"/>
            </a:ext>
          </a:extLst>
        </xdr:cNvPr>
        <xdr:cNvSpPr txBox="1"/>
      </xdr:nvSpPr>
      <xdr:spPr>
        <a:xfrm>
          <a:off x="9258300" y="1425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93827</xdr:rowOff>
    </xdr:from>
    <xdr:to>
      <xdr:col>50</xdr:col>
      <xdr:colOff>165100</xdr:colOff>
      <xdr:row>86</xdr:row>
      <xdr:rowOff>23977</xdr:rowOff>
    </xdr:to>
    <xdr:sp macro="" textlink="">
      <xdr:nvSpPr>
        <xdr:cNvPr id="332" name="楕円 331">
          <a:extLst>
            <a:ext uri="{FF2B5EF4-FFF2-40B4-BE49-F238E27FC236}">
              <a16:creationId xmlns:a16="http://schemas.microsoft.com/office/drawing/2014/main" id="{5CD9BE65-9EA4-400B-9D2B-693B5F8566CF}"/>
            </a:ext>
          </a:extLst>
        </xdr:cNvPr>
        <xdr:cNvSpPr/>
      </xdr:nvSpPr>
      <xdr:spPr>
        <a:xfrm>
          <a:off x="8445500" y="143432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144627</xdr:rowOff>
    </xdr:from>
    <xdr:to>
      <xdr:col>55</xdr:col>
      <xdr:colOff>0</xdr:colOff>
      <xdr:row>85</xdr:row>
      <xdr:rowOff>144627</xdr:rowOff>
    </xdr:to>
    <xdr:cxnSp macro="">
      <xdr:nvCxnSpPr>
        <xdr:cNvPr id="333" name="直線コネクタ 332">
          <a:extLst>
            <a:ext uri="{FF2B5EF4-FFF2-40B4-BE49-F238E27FC236}">
              <a16:creationId xmlns:a16="http://schemas.microsoft.com/office/drawing/2014/main" id="{C87BE435-A64F-4CC9-A2C6-5445005389A2}"/>
            </a:ext>
          </a:extLst>
        </xdr:cNvPr>
        <xdr:cNvCxnSpPr/>
      </xdr:nvCxnSpPr>
      <xdr:spPr>
        <a:xfrm>
          <a:off x="8496300" y="1439402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94742</xdr:rowOff>
    </xdr:from>
    <xdr:to>
      <xdr:col>46</xdr:col>
      <xdr:colOff>38100</xdr:colOff>
      <xdr:row>86</xdr:row>
      <xdr:rowOff>24892</xdr:rowOff>
    </xdr:to>
    <xdr:sp macro="" textlink="">
      <xdr:nvSpPr>
        <xdr:cNvPr id="334" name="楕円 333">
          <a:extLst>
            <a:ext uri="{FF2B5EF4-FFF2-40B4-BE49-F238E27FC236}">
              <a16:creationId xmlns:a16="http://schemas.microsoft.com/office/drawing/2014/main" id="{F17AB222-9EC1-4BA7-BC7A-C15DA46D7130}"/>
            </a:ext>
          </a:extLst>
        </xdr:cNvPr>
        <xdr:cNvSpPr/>
      </xdr:nvSpPr>
      <xdr:spPr>
        <a:xfrm>
          <a:off x="7670800" y="143441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144627</xdr:rowOff>
    </xdr:from>
    <xdr:to>
      <xdr:col>50</xdr:col>
      <xdr:colOff>114300</xdr:colOff>
      <xdr:row>85</xdr:row>
      <xdr:rowOff>145542</xdr:rowOff>
    </xdr:to>
    <xdr:cxnSp macro="">
      <xdr:nvCxnSpPr>
        <xdr:cNvPr id="335" name="直線コネクタ 334">
          <a:extLst>
            <a:ext uri="{FF2B5EF4-FFF2-40B4-BE49-F238E27FC236}">
              <a16:creationId xmlns:a16="http://schemas.microsoft.com/office/drawing/2014/main" id="{E43FE89D-FDBD-4A99-B789-E2B98247DCF9}"/>
            </a:ext>
          </a:extLst>
        </xdr:cNvPr>
        <xdr:cNvCxnSpPr/>
      </xdr:nvCxnSpPr>
      <xdr:spPr>
        <a:xfrm flipV="1">
          <a:off x="7713980" y="14394027"/>
          <a:ext cx="78232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1643</xdr:rowOff>
    </xdr:from>
    <xdr:ext cx="469744" cy="259045"/>
    <xdr:sp macro="" textlink="">
      <xdr:nvSpPr>
        <xdr:cNvPr id="336" name="n_1aveValue【公営住宅】&#10;一人当たり面積">
          <a:extLst>
            <a:ext uri="{FF2B5EF4-FFF2-40B4-BE49-F238E27FC236}">
              <a16:creationId xmlns:a16="http://schemas.microsoft.com/office/drawing/2014/main" id="{F7E625DD-9EB6-4D3E-A5D5-4AAF7500AF31}"/>
            </a:ext>
          </a:extLst>
        </xdr:cNvPr>
        <xdr:cNvSpPr txBox="1"/>
      </xdr:nvSpPr>
      <xdr:spPr>
        <a:xfrm>
          <a:off x="8271587" y="1358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169435</xdr:rowOff>
    </xdr:from>
    <xdr:ext cx="469744" cy="259045"/>
    <xdr:sp macro="" textlink="">
      <xdr:nvSpPr>
        <xdr:cNvPr id="337" name="n_2aveValue【公営住宅】&#10;一人当たり面積">
          <a:extLst>
            <a:ext uri="{FF2B5EF4-FFF2-40B4-BE49-F238E27FC236}">
              <a16:creationId xmlns:a16="http://schemas.microsoft.com/office/drawing/2014/main" id="{9F5D0123-4383-4D2C-9535-19B2FFF37205}"/>
            </a:ext>
          </a:extLst>
        </xdr:cNvPr>
        <xdr:cNvSpPr txBox="1"/>
      </xdr:nvSpPr>
      <xdr:spPr>
        <a:xfrm>
          <a:off x="7509587" y="1358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156633</xdr:rowOff>
    </xdr:from>
    <xdr:ext cx="469744" cy="259045"/>
    <xdr:sp macro="" textlink="">
      <xdr:nvSpPr>
        <xdr:cNvPr id="338" name="n_3aveValue【公営住宅】&#10;一人当たり面積">
          <a:extLst>
            <a:ext uri="{FF2B5EF4-FFF2-40B4-BE49-F238E27FC236}">
              <a16:creationId xmlns:a16="http://schemas.microsoft.com/office/drawing/2014/main" id="{8DE2B941-8DBC-4743-ADE5-530314523F04}"/>
            </a:ext>
          </a:extLst>
        </xdr:cNvPr>
        <xdr:cNvSpPr txBox="1"/>
      </xdr:nvSpPr>
      <xdr:spPr>
        <a:xfrm>
          <a:off x="6712027" y="13567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149319</xdr:rowOff>
    </xdr:from>
    <xdr:ext cx="469744" cy="259045"/>
    <xdr:sp macro="" textlink="">
      <xdr:nvSpPr>
        <xdr:cNvPr id="339" name="n_4aveValue【公営住宅】&#10;一人当たり面積">
          <a:extLst>
            <a:ext uri="{FF2B5EF4-FFF2-40B4-BE49-F238E27FC236}">
              <a16:creationId xmlns:a16="http://schemas.microsoft.com/office/drawing/2014/main" id="{9C355A5E-310B-4258-A6A4-641574F7D08C}"/>
            </a:ext>
          </a:extLst>
        </xdr:cNvPr>
        <xdr:cNvSpPr txBox="1"/>
      </xdr:nvSpPr>
      <xdr:spPr>
        <a:xfrm>
          <a:off x="5937327" y="13560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15104</xdr:rowOff>
    </xdr:from>
    <xdr:ext cx="469744" cy="259045"/>
    <xdr:sp macro="" textlink="">
      <xdr:nvSpPr>
        <xdr:cNvPr id="340" name="n_1mainValue【公営住宅】&#10;一人当たり面積">
          <a:extLst>
            <a:ext uri="{FF2B5EF4-FFF2-40B4-BE49-F238E27FC236}">
              <a16:creationId xmlns:a16="http://schemas.microsoft.com/office/drawing/2014/main" id="{8D14A183-30D1-4C39-9D6B-5E66B889E4B4}"/>
            </a:ext>
          </a:extLst>
        </xdr:cNvPr>
        <xdr:cNvSpPr txBox="1"/>
      </xdr:nvSpPr>
      <xdr:spPr>
        <a:xfrm>
          <a:off x="8271587" y="1443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16019</xdr:rowOff>
    </xdr:from>
    <xdr:ext cx="469744" cy="259045"/>
    <xdr:sp macro="" textlink="">
      <xdr:nvSpPr>
        <xdr:cNvPr id="341" name="n_2mainValue【公営住宅】&#10;一人当たり面積">
          <a:extLst>
            <a:ext uri="{FF2B5EF4-FFF2-40B4-BE49-F238E27FC236}">
              <a16:creationId xmlns:a16="http://schemas.microsoft.com/office/drawing/2014/main" id="{85222806-4978-4CD7-9CC9-54ACBCA1E677}"/>
            </a:ext>
          </a:extLst>
        </xdr:cNvPr>
        <xdr:cNvSpPr txBox="1"/>
      </xdr:nvSpPr>
      <xdr:spPr>
        <a:xfrm>
          <a:off x="7509587" y="1443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2" name="正方形/長方形 341">
          <a:extLst>
            <a:ext uri="{FF2B5EF4-FFF2-40B4-BE49-F238E27FC236}">
              <a16:creationId xmlns:a16="http://schemas.microsoft.com/office/drawing/2014/main" id="{702BDE94-5596-4241-9DFC-AEFA325B250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3" name="正方形/長方形 342">
          <a:extLst>
            <a:ext uri="{FF2B5EF4-FFF2-40B4-BE49-F238E27FC236}">
              <a16:creationId xmlns:a16="http://schemas.microsoft.com/office/drawing/2014/main" id="{B765EA39-B6A2-46ED-BCF7-B79E31F4313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4" name="正方形/長方形 343">
          <a:extLst>
            <a:ext uri="{FF2B5EF4-FFF2-40B4-BE49-F238E27FC236}">
              <a16:creationId xmlns:a16="http://schemas.microsoft.com/office/drawing/2014/main" id="{9103BA34-9C54-428B-A0AB-7EF0467F59FD}"/>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5" name="正方形/長方形 344">
          <a:extLst>
            <a:ext uri="{FF2B5EF4-FFF2-40B4-BE49-F238E27FC236}">
              <a16:creationId xmlns:a16="http://schemas.microsoft.com/office/drawing/2014/main" id="{7D6409F8-72C4-48F8-8761-B3F91A33E97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6" name="正方形/長方形 345">
          <a:extLst>
            <a:ext uri="{FF2B5EF4-FFF2-40B4-BE49-F238E27FC236}">
              <a16:creationId xmlns:a16="http://schemas.microsoft.com/office/drawing/2014/main" id="{869A7F06-0ECF-4C71-8EE7-A6078FDDD4D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7" name="正方形/長方形 346">
          <a:extLst>
            <a:ext uri="{FF2B5EF4-FFF2-40B4-BE49-F238E27FC236}">
              <a16:creationId xmlns:a16="http://schemas.microsoft.com/office/drawing/2014/main" id="{BEE929EA-BCEC-4D64-8C62-06863892979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8" name="正方形/長方形 347">
          <a:extLst>
            <a:ext uri="{FF2B5EF4-FFF2-40B4-BE49-F238E27FC236}">
              <a16:creationId xmlns:a16="http://schemas.microsoft.com/office/drawing/2014/main" id="{6131EC1F-F97A-489C-95FE-67170E37463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9" name="正方形/長方形 348">
          <a:extLst>
            <a:ext uri="{FF2B5EF4-FFF2-40B4-BE49-F238E27FC236}">
              <a16:creationId xmlns:a16="http://schemas.microsoft.com/office/drawing/2014/main" id="{ABE1800E-55B0-4686-BFA3-05CFB5F4E56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0" name="正方形/長方形 349">
          <a:extLst>
            <a:ext uri="{FF2B5EF4-FFF2-40B4-BE49-F238E27FC236}">
              <a16:creationId xmlns:a16="http://schemas.microsoft.com/office/drawing/2014/main" id="{10590317-42F0-4D02-8CCE-801FC9B9BB7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1" name="正方形/長方形 350">
          <a:extLst>
            <a:ext uri="{FF2B5EF4-FFF2-40B4-BE49-F238E27FC236}">
              <a16:creationId xmlns:a16="http://schemas.microsoft.com/office/drawing/2014/main" id="{E1F8BB76-2DE4-4C18-BBB4-88F69C325ACE}"/>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2" name="正方形/長方形 351">
          <a:extLst>
            <a:ext uri="{FF2B5EF4-FFF2-40B4-BE49-F238E27FC236}">
              <a16:creationId xmlns:a16="http://schemas.microsoft.com/office/drawing/2014/main" id="{ECF98A01-8A4E-43C1-9331-7D087E17AE8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3" name="正方形/長方形 352">
          <a:extLst>
            <a:ext uri="{FF2B5EF4-FFF2-40B4-BE49-F238E27FC236}">
              <a16:creationId xmlns:a16="http://schemas.microsoft.com/office/drawing/2014/main" id="{24699288-5577-4A64-A9A6-5AF6E8839AF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4" name="正方形/長方形 353">
          <a:extLst>
            <a:ext uri="{FF2B5EF4-FFF2-40B4-BE49-F238E27FC236}">
              <a16:creationId xmlns:a16="http://schemas.microsoft.com/office/drawing/2014/main" id="{39AD0D2D-41B5-4562-8D3C-E9C19F745602}"/>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5" name="正方形/長方形 354">
          <a:extLst>
            <a:ext uri="{FF2B5EF4-FFF2-40B4-BE49-F238E27FC236}">
              <a16:creationId xmlns:a16="http://schemas.microsoft.com/office/drawing/2014/main" id="{BCE47988-8624-4DBC-9A89-1F7CF0DCF68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6" name="正方形/長方形 355">
          <a:extLst>
            <a:ext uri="{FF2B5EF4-FFF2-40B4-BE49-F238E27FC236}">
              <a16:creationId xmlns:a16="http://schemas.microsoft.com/office/drawing/2014/main" id="{6DE91C29-A237-4CFD-A826-1E2E65141A5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7" name="正方形/長方形 356">
          <a:extLst>
            <a:ext uri="{FF2B5EF4-FFF2-40B4-BE49-F238E27FC236}">
              <a16:creationId xmlns:a16="http://schemas.microsoft.com/office/drawing/2014/main" id="{47EF0B9F-2475-4844-86A8-267A19896462}"/>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8" name="正方形/長方形 357">
          <a:extLst>
            <a:ext uri="{FF2B5EF4-FFF2-40B4-BE49-F238E27FC236}">
              <a16:creationId xmlns:a16="http://schemas.microsoft.com/office/drawing/2014/main" id="{FD0F5FEB-F0D7-433E-BED3-DF3E6AC6873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9" name="正方形/長方形 358">
          <a:extLst>
            <a:ext uri="{FF2B5EF4-FFF2-40B4-BE49-F238E27FC236}">
              <a16:creationId xmlns:a16="http://schemas.microsoft.com/office/drawing/2014/main" id="{43055CA0-A0AD-4954-ACD5-2F558D12823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0" name="正方形/長方形 359">
          <a:extLst>
            <a:ext uri="{FF2B5EF4-FFF2-40B4-BE49-F238E27FC236}">
              <a16:creationId xmlns:a16="http://schemas.microsoft.com/office/drawing/2014/main" id="{B242D988-A845-4C68-AE17-E21A9596B7C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1" name="正方形/長方形 360">
          <a:extLst>
            <a:ext uri="{FF2B5EF4-FFF2-40B4-BE49-F238E27FC236}">
              <a16:creationId xmlns:a16="http://schemas.microsoft.com/office/drawing/2014/main" id="{00F8EDA3-B855-4489-8963-90D5549E2EEF}"/>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2" name="正方形/長方形 361">
          <a:extLst>
            <a:ext uri="{FF2B5EF4-FFF2-40B4-BE49-F238E27FC236}">
              <a16:creationId xmlns:a16="http://schemas.microsoft.com/office/drawing/2014/main" id="{5E9189D7-FF93-4C04-A677-0F35559D9D2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3" name="正方形/長方形 362">
          <a:extLst>
            <a:ext uri="{FF2B5EF4-FFF2-40B4-BE49-F238E27FC236}">
              <a16:creationId xmlns:a16="http://schemas.microsoft.com/office/drawing/2014/main" id="{1139040C-6F72-47BF-AD9D-2589C74008D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4" name="正方形/長方形 363">
          <a:extLst>
            <a:ext uri="{FF2B5EF4-FFF2-40B4-BE49-F238E27FC236}">
              <a16:creationId xmlns:a16="http://schemas.microsoft.com/office/drawing/2014/main" id="{84E76445-41BF-4F2A-8DB1-192D95212BF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5" name="正方形/長方形 364">
          <a:extLst>
            <a:ext uri="{FF2B5EF4-FFF2-40B4-BE49-F238E27FC236}">
              <a16:creationId xmlns:a16="http://schemas.microsoft.com/office/drawing/2014/main" id="{EF2F87C2-D068-4C29-97AF-97B5D3CB688C}"/>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6" name="テキスト ボックス 365">
          <a:extLst>
            <a:ext uri="{FF2B5EF4-FFF2-40B4-BE49-F238E27FC236}">
              <a16:creationId xmlns:a16="http://schemas.microsoft.com/office/drawing/2014/main" id="{97369437-2190-4919-AB40-CA11C6363D6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7" name="直線コネクタ 366">
          <a:extLst>
            <a:ext uri="{FF2B5EF4-FFF2-40B4-BE49-F238E27FC236}">
              <a16:creationId xmlns:a16="http://schemas.microsoft.com/office/drawing/2014/main" id="{F40320D0-E450-4A07-A1E6-9CA11265DC3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8" name="テキスト ボックス 367">
          <a:extLst>
            <a:ext uri="{FF2B5EF4-FFF2-40B4-BE49-F238E27FC236}">
              <a16:creationId xmlns:a16="http://schemas.microsoft.com/office/drawing/2014/main" id="{24B97992-6AE4-4F19-AED4-BD2A3CA3427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69" name="直線コネクタ 368">
          <a:extLst>
            <a:ext uri="{FF2B5EF4-FFF2-40B4-BE49-F238E27FC236}">
              <a16:creationId xmlns:a16="http://schemas.microsoft.com/office/drawing/2014/main" id="{C62B5E40-B6B2-4BCA-9603-23D9C921207D}"/>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0" name="テキスト ボックス 369">
          <a:extLst>
            <a:ext uri="{FF2B5EF4-FFF2-40B4-BE49-F238E27FC236}">
              <a16:creationId xmlns:a16="http://schemas.microsoft.com/office/drawing/2014/main" id="{3B094D2D-C8CB-4EDA-B394-74DF0002E54D}"/>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1" name="直線コネクタ 370">
          <a:extLst>
            <a:ext uri="{FF2B5EF4-FFF2-40B4-BE49-F238E27FC236}">
              <a16:creationId xmlns:a16="http://schemas.microsoft.com/office/drawing/2014/main" id="{7D591948-4910-4E60-BE87-35CE7133779C}"/>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2" name="テキスト ボックス 371">
          <a:extLst>
            <a:ext uri="{FF2B5EF4-FFF2-40B4-BE49-F238E27FC236}">
              <a16:creationId xmlns:a16="http://schemas.microsoft.com/office/drawing/2014/main" id="{926212C5-307D-425F-B953-5090A777FDC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3" name="直線コネクタ 372">
          <a:extLst>
            <a:ext uri="{FF2B5EF4-FFF2-40B4-BE49-F238E27FC236}">
              <a16:creationId xmlns:a16="http://schemas.microsoft.com/office/drawing/2014/main" id="{4EAF030E-FB13-407C-839B-A51BDD4F0B95}"/>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4" name="テキスト ボックス 373">
          <a:extLst>
            <a:ext uri="{FF2B5EF4-FFF2-40B4-BE49-F238E27FC236}">
              <a16:creationId xmlns:a16="http://schemas.microsoft.com/office/drawing/2014/main" id="{F59EEB6C-3F9C-4CC0-84C9-D29F6F2CF383}"/>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5" name="直線コネクタ 374">
          <a:extLst>
            <a:ext uri="{FF2B5EF4-FFF2-40B4-BE49-F238E27FC236}">
              <a16:creationId xmlns:a16="http://schemas.microsoft.com/office/drawing/2014/main" id="{2F258EE9-DFA1-4B5E-AEEE-868D060472FD}"/>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76" name="テキスト ボックス 375">
          <a:extLst>
            <a:ext uri="{FF2B5EF4-FFF2-40B4-BE49-F238E27FC236}">
              <a16:creationId xmlns:a16="http://schemas.microsoft.com/office/drawing/2014/main" id="{4F34C80A-3E5B-4960-B433-137D0CA5DEBA}"/>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77" name="直線コネクタ 376">
          <a:extLst>
            <a:ext uri="{FF2B5EF4-FFF2-40B4-BE49-F238E27FC236}">
              <a16:creationId xmlns:a16="http://schemas.microsoft.com/office/drawing/2014/main" id="{88B95A89-08F5-4499-988A-77BEB7048907}"/>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78" name="テキスト ボックス 377">
          <a:extLst>
            <a:ext uri="{FF2B5EF4-FFF2-40B4-BE49-F238E27FC236}">
              <a16:creationId xmlns:a16="http://schemas.microsoft.com/office/drawing/2014/main" id="{FCEBD4C9-92F5-4464-AD4B-9C5826DEBB5A}"/>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9" name="直線コネクタ 378">
          <a:extLst>
            <a:ext uri="{FF2B5EF4-FFF2-40B4-BE49-F238E27FC236}">
              <a16:creationId xmlns:a16="http://schemas.microsoft.com/office/drawing/2014/main" id="{650C5200-E9D7-49C5-90C2-E6B1A50ED79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0" name="テキスト ボックス 379">
          <a:extLst>
            <a:ext uri="{FF2B5EF4-FFF2-40B4-BE49-F238E27FC236}">
              <a16:creationId xmlns:a16="http://schemas.microsoft.com/office/drawing/2014/main" id="{BE6DD086-B8B5-481F-88CB-1A27B27B479E}"/>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1" name="【認定こども園・幼稚園・保育所】&#10;有形固定資産減価償却率グラフ枠">
          <a:extLst>
            <a:ext uri="{FF2B5EF4-FFF2-40B4-BE49-F238E27FC236}">
              <a16:creationId xmlns:a16="http://schemas.microsoft.com/office/drawing/2014/main" id="{A6340CC4-04AF-4375-A6A3-4FDFA5C8124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150495</xdr:rowOff>
    </xdr:from>
    <xdr:to>
      <xdr:col>85</xdr:col>
      <xdr:colOff>126364</xdr:colOff>
      <xdr:row>40</xdr:row>
      <xdr:rowOff>133350</xdr:rowOff>
    </xdr:to>
    <xdr:cxnSp macro="">
      <xdr:nvCxnSpPr>
        <xdr:cNvPr id="382" name="直線コネクタ 381">
          <a:extLst>
            <a:ext uri="{FF2B5EF4-FFF2-40B4-BE49-F238E27FC236}">
              <a16:creationId xmlns:a16="http://schemas.microsoft.com/office/drawing/2014/main" id="{8A30BCA5-EFF6-4C2C-982C-335834856D84}"/>
            </a:ext>
          </a:extLst>
        </xdr:cNvPr>
        <xdr:cNvCxnSpPr/>
      </xdr:nvCxnSpPr>
      <xdr:spPr>
        <a:xfrm flipV="1">
          <a:off x="14375764" y="5850255"/>
          <a:ext cx="0" cy="988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383" name="【認定こども園・幼稚園・保育所】&#10;有形固定資産減価償却率最小値テキスト">
          <a:extLst>
            <a:ext uri="{FF2B5EF4-FFF2-40B4-BE49-F238E27FC236}">
              <a16:creationId xmlns:a16="http://schemas.microsoft.com/office/drawing/2014/main" id="{6E60B5C6-D4A8-40B4-8B01-26BD238F803B}"/>
            </a:ext>
          </a:extLst>
        </xdr:cNvPr>
        <xdr:cNvSpPr txBox="1"/>
      </xdr:nvSpPr>
      <xdr:spPr>
        <a:xfrm>
          <a:off x="14414500" y="684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133350</xdr:rowOff>
    </xdr:from>
    <xdr:to>
      <xdr:col>86</xdr:col>
      <xdr:colOff>25400</xdr:colOff>
      <xdr:row>40</xdr:row>
      <xdr:rowOff>133350</xdr:rowOff>
    </xdr:to>
    <xdr:cxnSp macro="">
      <xdr:nvCxnSpPr>
        <xdr:cNvPr id="384" name="直線コネクタ 383">
          <a:extLst>
            <a:ext uri="{FF2B5EF4-FFF2-40B4-BE49-F238E27FC236}">
              <a16:creationId xmlns:a16="http://schemas.microsoft.com/office/drawing/2014/main" id="{099CC432-71D4-4A3B-A2A1-B1CAEF6848BB}"/>
            </a:ext>
          </a:extLst>
        </xdr:cNvPr>
        <xdr:cNvCxnSpPr/>
      </xdr:nvCxnSpPr>
      <xdr:spPr>
        <a:xfrm>
          <a:off x="14287500" y="6838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97172</xdr:rowOff>
    </xdr:from>
    <xdr:ext cx="405111" cy="259045"/>
    <xdr:sp macro="" textlink="">
      <xdr:nvSpPr>
        <xdr:cNvPr id="385" name="【認定こども園・幼稚園・保育所】&#10;有形固定資産減価償却率最大値テキスト">
          <a:extLst>
            <a:ext uri="{FF2B5EF4-FFF2-40B4-BE49-F238E27FC236}">
              <a16:creationId xmlns:a16="http://schemas.microsoft.com/office/drawing/2014/main" id="{1C859E5C-2BBD-43E4-BC96-0291FC4E0916}"/>
            </a:ext>
          </a:extLst>
        </xdr:cNvPr>
        <xdr:cNvSpPr txBox="1"/>
      </xdr:nvSpPr>
      <xdr:spPr>
        <a:xfrm>
          <a:off x="14414500" y="562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150495</xdr:rowOff>
    </xdr:from>
    <xdr:to>
      <xdr:col>86</xdr:col>
      <xdr:colOff>25400</xdr:colOff>
      <xdr:row>34</xdr:row>
      <xdr:rowOff>150495</xdr:rowOff>
    </xdr:to>
    <xdr:cxnSp macro="">
      <xdr:nvCxnSpPr>
        <xdr:cNvPr id="386" name="直線コネクタ 385">
          <a:extLst>
            <a:ext uri="{FF2B5EF4-FFF2-40B4-BE49-F238E27FC236}">
              <a16:creationId xmlns:a16="http://schemas.microsoft.com/office/drawing/2014/main" id="{0240AC84-A417-4394-ADB1-1E241F5DDCE4}"/>
            </a:ext>
          </a:extLst>
        </xdr:cNvPr>
        <xdr:cNvCxnSpPr/>
      </xdr:nvCxnSpPr>
      <xdr:spPr>
        <a:xfrm>
          <a:off x="14287500" y="5850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80027</xdr:rowOff>
    </xdr:from>
    <xdr:ext cx="405111" cy="259045"/>
    <xdr:sp macro="" textlink="">
      <xdr:nvSpPr>
        <xdr:cNvPr id="387" name="【認定こども園・幼稚園・保育所】&#10;有形固定資産減価償却率平均値テキスト">
          <a:extLst>
            <a:ext uri="{FF2B5EF4-FFF2-40B4-BE49-F238E27FC236}">
              <a16:creationId xmlns:a16="http://schemas.microsoft.com/office/drawing/2014/main" id="{1B635F5F-E32C-4C6D-B53A-0ED7275DB455}"/>
            </a:ext>
          </a:extLst>
        </xdr:cNvPr>
        <xdr:cNvSpPr txBox="1"/>
      </xdr:nvSpPr>
      <xdr:spPr>
        <a:xfrm>
          <a:off x="14414500" y="6282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101600</xdr:rowOff>
    </xdr:from>
    <xdr:to>
      <xdr:col>85</xdr:col>
      <xdr:colOff>177800</xdr:colOff>
      <xdr:row>38</xdr:row>
      <xdr:rowOff>31750</xdr:rowOff>
    </xdr:to>
    <xdr:sp macro="" textlink="">
      <xdr:nvSpPr>
        <xdr:cNvPr id="388" name="フローチャート: 判断 387">
          <a:extLst>
            <a:ext uri="{FF2B5EF4-FFF2-40B4-BE49-F238E27FC236}">
              <a16:creationId xmlns:a16="http://schemas.microsoft.com/office/drawing/2014/main" id="{55E57F96-FAAD-4692-83A4-C6EC449099C0}"/>
            </a:ext>
          </a:extLst>
        </xdr:cNvPr>
        <xdr:cNvSpPr/>
      </xdr:nvSpPr>
      <xdr:spPr>
        <a:xfrm>
          <a:off x="14325600" y="63042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389" name="フローチャート: 判断 388">
          <a:extLst>
            <a:ext uri="{FF2B5EF4-FFF2-40B4-BE49-F238E27FC236}">
              <a16:creationId xmlns:a16="http://schemas.microsoft.com/office/drawing/2014/main" id="{FBE59B23-397C-4C64-8926-108B32CA93D2}"/>
            </a:ext>
          </a:extLst>
        </xdr:cNvPr>
        <xdr:cNvSpPr/>
      </xdr:nvSpPr>
      <xdr:spPr>
        <a:xfrm>
          <a:off x="13578840" y="62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390" name="フローチャート: 判断 389">
          <a:extLst>
            <a:ext uri="{FF2B5EF4-FFF2-40B4-BE49-F238E27FC236}">
              <a16:creationId xmlns:a16="http://schemas.microsoft.com/office/drawing/2014/main" id="{BB1F2C9D-AE83-47F1-82BE-45986A4C7C51}"/>
            </a:ext>
          </a:extLst>
        </xdr:cNvPr>
        <xdr:cNvSpPr/>
      </xdr:nvSpPr>
      <xdr:spPr>
        <a:xfrm>
          <a:off x="12804140" y="624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23495</xdr:rowOff>
    </xdr:from>
    <xdr:to>
      <xdr:col>72</xdr:col>
      <xdr:colOff>38100</xdr:colOff>
      <xdr:row>37</xdr:row>
      <xdr:rowOff>125095</xdr:rowOff>
    </xdr:to>
    <xdr:sp macro="" textlink="">
      <xdr:nvSpPr>
        <xdr:cNvPr id="391" name="フローチャート: 判断 390">
          <a:extLst>
            <a:ext uri="{FF2B5EF4-FFF2-40B4-BE49-F238E27FC236}">
              <a16:creationId xmlns:a16="http://schemas.microsoft.com/office/drawing/2014/main" id="{8B8BEB87-DAA7-4D63-A6B8-B719A5C21C15}"/>
            </a:ext>
          </a:extLst>
        </xdr:cNvPr>
        <xdr:cNvSpPr/>
      </xdr:nvSpPr>
      <xdr:spPr>
        <a:xfrm>
          <a:off x="12029440" y="62261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36830</xdr:rowOff>
    </xdr:from>
    <xdr:to>
      <xdr:col>67</xdr:col>
      <xdr:colOff>101600</xdr:colOff>
      <xdr:row>37</xdr:row>
      <xdr:rowOff>138430</xdr:rowOff>
    </xdr:to>
    <xdr:sp macro="" textlink="">
      <xdr:nvSpPr>
        <xdr:cNvPr id="392" name="フローチャート: 判断 391">
          <a:extLst>
            <a:ext uri="{FF2B5EF4-FFF2-40B4-BE49-F238E27FC236}">
              <a16:creationId xmlns:a16="http://schemas.microsoft.com/office/drawing/2014/main" id="{2013ACFF-F887-4EEF-81F5-C5548F8B36AC}"/>
            </a:ext>
          </a:extLst>
        </xdr:cNvPr>
        <xdr:cNvSpPr/>
      </xdr:nvSpPr>
      <xdr:spPr>
        <a:xfrm>
          <a:off x="1123188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6264B1A2-5B72-40B8-922C-7590C31DD66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5ABC99E4-CAC1-4E4C-BA15-BF710BDEBE7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1F90C894-06A5-4E03-B608-9E07B08701B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1AD6852A-865F-476A-8215-F7FA0C74A6D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id="{FBE51003-59B6-4739-8912-6BC206E1FFB5}"/>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61595</xdr:rowOff>
    </xdr:from>
    <xdr:to>
      <xdr:col>85</xdr:col>
      <xdr:colOff>177800</xdr:colOff>
      <xdr:row>37</xdr:row>
      <xdr:rowOff>163195</xdr:rowOff>
    </xdr:to>
    <xdr:sp macro="" textlink="">
      <xdr:nvSpPr>
        <xdr:cNvPr id="398" name="楕円 397">
          <a:extLst>
            <a:ext uri="{FF2B5EF4-FFF2-40B4-BE49-F238E27FC236}">
              <a16:creationId xmlns:a16="http://schemas.microsoft.com/office/drawing/2014/main" id="{0779606A-9D8D-4D3E-B38F-2DB92801AF2B}"/>
            </a:ext>
          </a:extLst>
        </xdr:cNvPr>
        <xdr:cNvSpPr/>
      </xdr:nvSpPr>
      <xdr:spPr>
        <a:xfrm>
          <a:off x="14325600" y="626427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84472</xdr:rowOff>
    </xdr:from>
    <xdr:ext cx="405111" cy="259045"/>
    <xdr:sp macro="" textlink="">
      <xdr:nvSpPr>
        <xdr:cNvPr id="399" name="【認定こども園・幼稚園・保育所】&#10;有形固定資産減価償却率該当値テキスト">
          <a:extLst>
            <a:ext uri="{FF2B5EF4-FFF2-40B4-BE49-F238E27FC236}">
              <a16:creationId xmlns:a16="http://schemas.microsoft.com/office/drawing/2014/main" id="{2573AA51-077A-4984-B788-5806D5961BC1}"/>
            </a:ext>
          </a:extLst>
        </xdr:cNvPr>
        <xdr:cNvSpPr txBox="1"/>
      </xdr:nvSpPr>
      <xdr:spPr>
        <a:xfrm>
          <a:off x="14414500"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25400</xdr:rowOff>
    </xdr:from>
    <xdr:to>
      <xdr:col>81</xdr:col>
      <xdr:colOff>101600</xdr:colOff>
      <xdr:row>37</xdr:row>
      <xdr:rowOff>127000</xdr:rowOff>
    </xdr:to>
    <xdr:sp macro="" textlink="">
      <xdr:nvSpPr>
        <xdr:cNvPr id="400" name="楕円 399">
          <a:extLst>
            <a:ext uri="{FF2B5EF4-FFF2-40B4-BE49-F238E27FC236}">
              <a16:creationId xmlns:a16="http://schemas.microsoft.com/office/drawing/2014/main" id="{9BCBA7DD-681C-42E3-9317-51117C536DB9}"/>
            </a:ext>
          </a:extLst>
        </xdr:cNvPr>
        <xdr:cNvSpPr/>
      </xdr:nvSpPr>
      <xdr:spPr>
        <a:xfrm>
          <a:off x="1357884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76200</xdr:rowOff>
    </xdr:from>
    <xdr:to>
      <xdr:col>85</xdr:col>
      <xdr:colOff>127000</xdr:colOff>
      <xdr:row>37</xdr:row>
      <xdr:rowOff>112395</xdr:rowOff>
    </xdr:to>
    <xdr:cxnSp macro="">
      <xdr:nvCxnSpPr>
        <xdr:cNvPr id="401" name="直線コネクタ 400">
          <a:extLst>
            <a:ext uri="{FF2B5EF4-FFF2-40B4-BE49-F238E27FC236}">
              <a16:creationId xmlns:a16="http://schemas.microsoft.com/office/drawing/2014/main" id="{A5FA20BD-11B6-45CE-9EFB-A0DF49F9799F}"/>
            </a:ext>
          </a:extLst>
        </xdr:cNvPr>
        <xdr:cNvCxnSpPr/>
      </xdr:nvCxnSpPr>
      <xdr:spPr>
        <a:xfrm>
          <a:off x="13629640" y="6278880"/>
          <a:ext cx="7467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160655</xdr:rowOff>
    </xdr:from>
    <xdr:to>
      <xdr:col>76</xdr:col>
      <xdr:colOff>165100</xdr:colOff>
      <xdr:row>37</xdr:row>
      <xdr:rowOff>90805</xdr:rowOff>
    </xdr:to>
    <xdr:sp macro="" textlink="">
      <xdr:nvSpPr>
        <xdr:cNvPr id="402" name="楕円 401">
          <a:extLst>
            <a:ext uri="{FF2B5EF4-FFF2-40B4-BE49-F238E27FC236}">
              <a16:creationId xmlns:a16="http://schemas.microsoft.com/office/drawing/2014/main" id="{4A3F8DF4-FE51-4614-8B64-301EF0763ACE}"/>
            </a:ext>
          </a:extLst>
        </xdr:cNvPr>
        <xdr:cNvSpPr/>
      </xdr:nvSpPr>
      <xdr:spPr>
        <a:xfrm>
          <a:off x="12804140" y="61956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40005</xdr:rowOff>
    </xdr:from>
    <xdr:to>
      <xdr:col>81</xdr:col>
      <xdr:colOff>50800</xdr:colOff>
      <xdr:row>37</xdr:row>
      <xdr:rowOff>76200</xdr:rowOff>
    </xdr:to>
    <xdr:cxnSp macro="">
      <xdr:nvCxnSpPr>
        <xdr:cNvPr id="403" name="直線コネクタ 402">
          <a:extLst>
            <a:ext uri="{FF2B5EF4-FFF2-40B4-BE49-F238E27FC236}">
              <a16:creationId xmlns:a16="http://schemas.microsoft.com/office/drawing/2014/main" id="{9D0B8B71-A65C-4792-BDEF-04BFE2C6EBFD}"/>
            </a:ext>
          </a:extLst>
        </xdr:cNvPr>
        <xdr:cNvCxnSpPr/>
      </xdr:nvCxnSpPr>
      <xdr:spPr>
        <a:xfrm>
          <a:off x="12854940" y="624268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158132</xdr:rowOff>
    </xdr:from>
    <xdr:ext cx="405111" cy="259045"/>
    <xdr:sp macro="" textlink="">
      <xdr:nvSpPr>
        <xdr:cNvPr id="404" name="n_1aveValue【認定こども園・幼稚園・保育所】&#10;有形固定資産減価償却率">
          <a:extLst>
            <a:ext uri="{FF2B5EF4-FFF2-40B4-BE49-F238E27FC236}">
              <a16:creationId xmlns:a16="http://schemas.microsoft.com/office/drawing/2014/main" id="{88A83A77-F771-47DF-B891-B483C164A10E}"/>
            </a:ext>
          </a:extLst>
        </xdr:cNvPr>
        <xdr:cNvSpPr txBox="1"/>
      </xdr:nvSpPr>
      <xdr:spPr>
        <a:xfrm>
          <a:off x="13437244" y="636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131462</xdr:rowOff>
    </xdr:from>
    <xdr:ext cx="405111" cy="259045"/>
    <xdr:sp macro="" textlink="">
      <xdr:nvSpPr>
        <xdr:cNvPr id="405" name="n_2aveValue【認定こども園・幼稚園・保育所】&#10;有形固定資産減価償却率">
          <a:extLst>
            <a:ext uri="{FF2B5EF4-FFF2-40B4-BE49-F238E27FC236}">
              <a16:creationId xmlns:a16="http://schemas.microsoft.com/office/drawing/2014/main" id="{05A97845-43E3-49F2-A20F-AD2C4D139EC9}"/>
            </a:ext>
          </a:extLst>
        </xdr:cNvPr>
        <xdr:cNvSpPr txBox="1"/>
      </xdr:nvSpPr>
      <xdr:spPr>
        <a:xfrm>
          <a:off x="12675244" y="633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141622</xdr:rowOff>
    </xdr:from>
    <xdr:ext cx="405111" cy="259045"/>
    <xdr:sp macro="" textlink="">
      <xdr:nvSpPr>
        <xdr:cNvPr id="406" name="n_3aveValue【認定こども園・幼稚園・保育所】&#10;有形固定資産減価償却率">
          <a:extLst>
            <a:ext uri="{FF2B5EF4-FFF2-40B4-BE49-F238E27FC236}">
              <a16:creationId xmlns:a16="http://schemas.microsoft.com/office/drawing/2014/main" id="{8769B277-098E-49F3-9D6D-7BC57020D935}"/>
            </a:ext>
          </a:extLst>
        </xdr:cNvPr>
        <xdr:cNvSpPr txBox="1"/>
      </xdr:nvSpPr>
      <xdr:spPr>
        <a:xfrm>
          <a:off x="119005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154957</xdr:rowOff>
    </xdr:from>
    <xdr:ext cx="405111" cy="259045"/>
    <xdr:sp macro="" textlink="">
      <xdr:nvSpPr>
        <xdr:cNvPr id="407" name="n_4aveValue【認定こども園・幼稚園・保育所】&#10;有形固定資産減価償却率">
          <a:extLst>
            <a:ext uri="{FF2B5EF4-FFF2-40B4-BE49-F238E27FC236}">
              <a16:creationId xmlns:a16="http://schemas.microsoft.com/office/drawing/2014/main" id="{F9510CAE-976A-41D7-8019-50CCA232359F}"/>
            </a:ext>
          </a:extLst>
        </xdr:cNvPr>
        <xdr:cNvSpPr txBox="1"/>
      </xdr:nvSpPr>
      <xdr:spPr>
        <a:xfrm>
          <a:off x="1110298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143527</xdr:rowOff>
    </xdr:from>
    <xdr:ext cx="405111" cy="259045"/>
    <xdr:sp macro="" textlink="">
      <xdr:nvSpPr>
        <xdr:cNvPr id="408" name="n_1mainValue【認定こども園・幼稚園・保育所】&#10;有形固定資産減価償却率">
          <a:extLst>
            <a:ext uri="{FF2B5EF4-FFF2-40B4-BE49-F238E27FC236}">
              <a16:creationId xmlns:a16="http://schemas.microsoft.com/office/drawing/2014/main" id="{53C2AAA2-0F40-4B94-BB1C-2C8379B368D0}"/>
            </a:ext>
          </a:extLst>
        </xdr:cNvPr>
        <xdr:cNvSpPr txBox="1"/>
      </xdr:nvSpPr>
      <xdr:spPr>
        <a:xfrm>
          <a:off x="13437244" y="60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107332</xdr:rowOff>
    </xdr:from>
    <xdr:ext cx="405111" cy="259045"/>
    <xdr:sp macro="" textlink="">
      <xdr:nvSpPr>
        <xdr:cNvPr id="409" name="n_2mainValue【認定こども園・幼稚園・保育所】&#10;有形固定資産減価償却率">
          <a:extLst>
            <a:ext uri="{FF2B5EF4-FFF2-40B4-BE49-F238E27FC236}">
              <a16:creationId xmlns:a16="http://schemas.microsoft.com/office/drawing/2014/main" id="{46294AEE-6BE2-4228-99B7-5E9FFCB464FB}"/>
            </a:ext>
          </a:extLst>
        </xdr:cNvPr>
        <xdr:cNvSpPr txBox="1"/>
      </xdr:nvSpPr>
      <xdr:spPr>
        <a:xfrm>
          <a:off x="12675244"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0" name="正方形/長方形 409">
          <a:extLst>
            <a:ext uri="{FF2B5EF4-FFF2-40B4-BE49-F238E27FC236}">
              <a16:creationId xmlns:a16="http://schemas.microsoft.com/office/drawing/2014/main" id="{8F29D725-E640-4AA9-9884-41A0FB82685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1" name="正方形/長方形 410">
          <a:extLst>
            <a:ext uri="{FF2B5EF4-FFF2-40B4-BE49-F238E27FC236}">
              <a16:creationId xmlns:a16="http://schemas.microsoft.com/office/drawing/2014/main" id="{282C5425-A960-43A9-A87F-4971B1A7A8B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2" name="正方形/長方形 411">
          <a:extLst>
            <a:ext uri="{FF2B5EF4-FFF2-40B4-BE49-F238E27FC236}">
              <a16:creationId xmlns:a16="http://schemas.microsoft.com/office/drawing/2014/main" id="{E84D84D8-B859-41FA-972C-535B03E5A5E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3" name="正方形/長方形 412">
          <a:extLst>
            <a:ext uri="{FF2B5EF4-FFF2-40B4-BE49-F238E27FC236}">
              <a16:creationId xmlns:a16="http://schemas.microsoft.com/office/drawing/2014/main" id="{A6D76C2E-27B5-4E3A-8004-58B4B393BDA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4" name="正方形/長方形 413">
          <a:extLst>
            <a:ext uri="{FF2B5EF4-FFF2-40B4-BE49-F238E27FC236}">
              <a16:creationId xmlns:a16="http://schemas.microsoft.com/office/drawing/2014/main" id="{45F41E9D-4EC8-42DA-9D7B-BF40F2DD4BE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5" name="正方形/長方形 414">
          <a:extLst>
            <a:ext uri="{FF2B5EF4-FFF2-40B4-BE49-F238E27FC236}">
              <a16:creationId xmlns:a16="http://schemas.microsoft.com/office/drawing/2014/main" id="{994C8D00-0FFA-4B1F-B536-DF5BF7A9A0E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6" name="正方形/長方形 415">
          <a:extLst>
            <a:ext uri="{FF2B5EF4-FFF2-40B4-BE49-F238E27FC236}">
              <a16:creationId xmlns:a16="http://schemas.microsoft.com/office/drawing/2014/main" id="{078C3EC2-64C2-4017-B15A-85A654BE42F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7" name="正方形/長方形 416">
          <a:extLst>
            <a:ext uri="{FF2B5EF4-FFF2-40B4-BE49-F238E27FC236}">
              <a16:creationId xmlns:a16="http://schemas.microsoft.com/office/drawing/2014/main" id="{823F44A1-E1BA-483C-BBE6-548EFB7A48F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8" name="テキスト ボックス 417">
          <a:extLst>
            <a:ext uri="{FF2B5EF4-FFF2-40B4-BE49-F238E27FC236}">
              <a16:creationId xmlns:a16="http://schemas.microsoft.com/office/drawing/2014/main" id="{B32C4BB1-87C7-4DE7-9FC1-A4488F07A03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9" name="直線コネクタ 418">
          <a:extLst>
            <a:ext uri="{FF2B5EF4-FFF2-40B4-BE49-F238E27FC236}">
              <a16:creationId xmlns:a16="http://schemas.microsoft.com/office/drawing/2014/main" id="{261E5A79-7BF6-4937-81D7-992661B7FE7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0" name="直線コネクタ 419">
          <a:extLst>
            <a:ext uri="{FF2B5EF4-FFF2-40B4-BE49-F238E27FC236}">
              <a16:creationId xmlns:a16="http://schemas.microsoft.com/office/drawing/2014/main" id="{77EC71AE-BAB6-45E5-9466-BB058C82B736}"/>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21" name="テキスト ボックス 420">
          <a:extLst>
            <a:ext uri="{FF2B5EF4-FFF2-40B4-BE49-F238E27FC236}">
              <a16:creationId xmlns:a16="http://schemas.microsoft.com/office/drawing/2014/main" id="{C4420212-14D0-494F-8E66-AB643D8AE4D7}"/>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2" name="直線コネクタ 421">
          <a:extLst>
            <a:ext uri="{FF2B5EF4-FFF2-40B4-BE49-F238E27FC236}">
              <a16:creationId xmlns:a16="http://schemas.microsoft.com/office/drawing/2014/main" id="{502F0A8D-9DC5-4D13-A7EB-A8955AACF0D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23" name="テキスト ボックス 422">
          <a:extLst>
            <a:ext uri="{FF2B5EF4-FFF2-40B4-BE49-F238E27FC236}">
              <a16:creationId xmlns:a16="http://schemas.microsoft.com/office/drawing/2014/main" id="{34D0B500-A762-4D71-A03E-D81FDCCB30F2}"/>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4" name="直線コネクタ 423">
          <a:extLst>
            <a:ext uri="{FF2B5EF4-FFF2-40B4-BE49-F238E27FC236}">
              <a16:creationId xmlns:a16="http://schemas.microsoft.com/office/drawing/2014/main" id="{956E7F6D-D2D9-4A0D-94B6-735A9C3CABB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25" name="テキスト ボックス 424">
          <a:extLst>
            <a:ext uri="{FF2B5EF4-FFF2-40B4-BE49-F238E27FC236}">
              <a16:creationId xmlns:a16="http://schemas.microsoft.com/office/drawing/2014/main" id="{E3F92A7E-DAB6-45ED-BAF9-3BD7FBBAAFCA}"/>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26" name="直線コネクタ 425">
          <a:extLst>
            <a:ext uri="{FF2B5EF4-FFF2-40B4-BE49-F238E27FC236}">
              <a16:creationId xmlns:a16="http://schemas.microsoft.com/office/drawing/2014/main" id="{034C6335-74CF-4959-8A7C-1E1EC78A1E7D}"/>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27" name="テキスト ボックス 426">
          <a:extLst>
            <a:ext uri="{FF2B5EF4-FFF2-40B4-BE49-F238E27FC236}">
              <a16:creationId xmlns:a16="http://schemas.microsoft.com/office/drawing/2014/main" id="{F29D5F01-11FE-4452-A27F-264A45636E3D}"/>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28" name="直線コネクタ 427">
          <a:extLst>
            <a:ext uri="{FF2B5EF4-FFF2-40B4-BE49-F238E27FC236}">
              <a16:creationId xmlns:a16="http://schemas.microsoft.com/office/drawing/2014/main" id="{B267B72F-DC1E-4D16-8BE2-EEF50A0A7E34}"/>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29" name="テキスト ボックス 428">
          <a:extLst>
            <a:ext uri="{FF2B5EF4-FFF2-40B4-BE49-F238E27FC236}">
              <a16:creationId xmlns:a16="http://schemas.microsoft.com/office/drawing/2014/main" id="{8C672CAC-1448-4182-A798-222DD62C9942}"/>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0" name="直線コネクタ 429">
          <a:extLst>
            <a:ext uri="{FF2B5EF4-FFF2-40B4-BE49-F238E27FC236}">
              <a16:creationId xmlns:a16="http://schemas.microsoft.com/office/drawing/2014/main" id="{7E4B58DC-BCFE-49AB-865F-289E1EEE098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1" name="テキスト ボックス 430">
          <a:extLst>
            <a:ext uri="{FF2B5EF4-FFF2-40B4-BE49-F238E27FC236}">
              <a16:creationId xmlns:a16="http://schemas.microsoft.com/office/drawing/2014/main" id="{D8300ABB-9938-47C2-AB26-8510B21886EE}"/>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2" name="【認定こども園・幼稚園・保育所】&#10;一人当たり面積グラフ枠">
          <a:extLst>
            <a:ext uri="{FF2B5EF4-FFF2-40B4-BE49-F238E27FC236}">
              <a16:creationId xmlns:a16="http://schemas.microsoft.com/office/drawing/2014/main" id="{7FF48B1C-B737-4371-ACE9-719976741E0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95250</xdr:rowOff>
    </xdr:from>
    <xdr:to>
      <xdr:col>116</xdr:col>
      <xdr:colOff>62864</xdr:colOff>
      <xdr:row>42</xdr:row>
      <xdr:rowOff>0</xdr:rowOff>
    </xdr:to>
    <xdr:cxnSp macro="">
      <xdr:nvCxnSpPr>
        <xdr:cNvPr id="433" name="直線コネクタ 432">
          <a:extLst>
            <a:ext uri="{FF2B5EF4-FFF2-40B4-BE49-F238E27FC236}">
              <a16:creationId xmlns:a16="http://schemas.microsoft.com/office/drawing/2014/main" id="{0215CDDD-4C40-45B0-A4E9-83CDBC0426BB}"/>
            </a:ext>
          </a:extLst>
        </xdr:cNvPr>
        <xdr:cNvCxnSpPr/>
      </xdr:nvCxnSpPr>
      <xdr:spPr>
        <a:xfrm flipV="1">
          <a:off x="19509104" y="562737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34" name="【認定こども園・幼稚園・保育所】&#10;一人当たり面積最小値テキスト">
          <a:extLst>
            <a:ext uri="{FF2B5EF4-FFF2-40B4-BE49-F238E27FC236}">
              <a16:creationId xmlns:a16="http://schemas.microsoft.com/office/drawing/2014/main" id="{931EA85F-C648-4EFF-BEDA-772286672645}"/>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35" name="直線コネクタ 434">
          <a:extLst>
            <a:ext uri="{FF2B5EF4-FFF2-40B4-BE49-F238E27FC236}">
              <a16:creationId xmlns:a16="http://schemas.microsoft.com/office/drawing/2014/main" id="{BDD9EA50-8038-4845-980F-28113CB36AED}"/>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41927</xdr:rowOff>
    </xdr:from>
    <xdr:ext cx="469744" cy="259045"/>
    <xdr:sp macro="" textlink="">
      <xdr:nvSpPr>
        <xdr:cNvPr id="436" name="【認定こども園・幼稚園・保育所】&#10;一人当たり面積最大値テキスト">
          <a:extLst>
            <a:ext uri="{FF2B5EF4-FFF2-40B4-BE49-F238E27FC236}">
              <a16:creationId xmlns:a16="http://schemas.microsoft.com/office/drawing/2014/main" id="{F6A8578F-EB0C-4093-A8EE-1BD609141575}"/>
            </a:ext>
          </a:extLst>
        </xdr:cNvPr>
        <xdr:cNvSpPr txBox="1"/>
      </xdr:nvSpPr>
      <xdr:spPr>
        <a:xfrm>
          <a:off x="19547840" y="540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95250</xdr:rowOff>
    </xdr:from>
    <xdr:to>
      <xdr:col>116</xdr:col>
      <xdr:colOff>152400</xdr:colOff>
      <xdr:row>33</xdr:row>
      <xdr:rowOff>95250</xdr:rowOff>
    </xdr:to>
    <xdr:cxnSp macro="">
      <xdr:nvCxnSpPr>
        <xdr:cNvPr id="437" name="直線コネクタ 436">
          <a:extLst>
            <a:ext uri="{FF2B5EF4-FFF2-40B4-BE49-F238E27FC236}">
              <a16:creationId xmlns:a16="http://schemas.microsoft.com/office/drawing/2014/main" id="{92F411E6-5868-4E34-B2CE-84BDCEE15EE5}"/>
            </a:ext>
          </a:extLst>
        </xdr:cNvPr>
        <xdr:cNvCxnSpPr/>
      </xdr:nvCxnSpPr>
      <xdr:spPr>
        <a:xfrm>
          <a:off x="19443700" y="5627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38" name="【認定こども園・幼稚園・保育所】&#10;一人当たり面積平均値テキスト">
          <a:extLst>
            <a:ext uri="{FF2B5EF4-FFF2-40B4-BE49-F238E27FC236}">
              <a16:creationId xmlns:a16="http://schemas.microsoft.com/office/drawing/2014/main" id="{5186E767-CA10-46F6-8016-DD3CA186D08D}"/>
            </a:ext>
          </a:extLst>
        </xdr:cNvPr>
        <xdr:cNvSpPr txBox="1"/>
      </xdr:nvSpPr>
      <xdr:spPr>
        <a:xfrm>
          <a:off x="19547840" y="6511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39" name="フローチャート: 判断 438">
          <a:extLst>
            <a:ext uri="{FF2B5EF4-FFF2-40B4-BE49-F238E27FC236}">
              <a16:creationId xmlns:a16="http://schemas.microsoft.com/office/drawing/2014/main" id="{11E393FF-04CE-41D8-A1E9-4C7977AC33CB}"/>
            </a:ext>
          </a:extLst>
        </xdr:cNvPr>
        <xdr:cNvSpPr/>
      </xdr:nvSpPr>
      <xdr:spPr>
        <a:xfrm>
          <a:off x="1945894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147320</xdr:rowOff>
    </xdr:from>
    <xdr:to>
      <xdr:col>112</xdr:col>
      <xdr:colOff>38100</xdr:colOff>
      <xdr:row>39</xdr:row>
      <xdr:rowOff>77470</xdr:rowOff>
    </xdr:to>
    <xdr:sp macro="" textlink="">
      <xdr:nvSpPr>
        <xdr:cNvPr id="440" name="フローチャート: 判断 439">
          <a:extLst>
            <a:ext uri="{FF2B5EF4-FFF2-40B4-BE49-F238E27FC236}">
              <a16:creationId xmlns:a16="http://schemas.microsoft.com/office/drawing/2014/main" id="{9EE79584-B2DE-4CE7-9280-07D23AA2E4A4}"/>
            </a:ext>
          </a:extLst>
        </xdr:cNvPr>
        <xdr:cNvSpPr/>
      </xdr:nvSpPr>
      <xdr:spPr>
        <a:xfrm>
          <a:off x="18735040" y="65176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162560</xdr:rowOff>
    </xdr:from>
    <xdr:to>
      <xdr:col>107</xdr:col>
      <xdr:colOff>101600</xdr:colOff>
      <xdr:row>39</xdr:row>
      <xdr:rowOff>92710</xdr:rowOff>
    </xdr:to>
    <xdr:sp macro="" textlink="">
      <xdr:nvSpPr>
        <xdr:cNvPr id="441" name="フローチャート: 判断 440">
          <a:extLst>
            <a:ext uri="{FF2B5EF4-FFF2-40B4-BE49-F238E27FC236}">
              <a16:creationId xmlns:a16="http://schemas.microsoft.com/office/drawing/2014/main" id="{2D14CA18-FBEA-49A7-8A58-ED2A20C7FF58}"/>
            </a:ext>
          </a:extLst>
        </xdr:cNvPr>
        <xdr:cNvSpPr/>
      </xdr:nvSpPr>
      <xdr:spPr>
        <a:xfrm>
          <a:off x="1793748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154940</xdr:rowOff>
    </xdr:from>
    <xdr:to>
      <xdr:col>102</xdr:col>
      <xdr:colOff>165100</xdr:colOff>
      <xdr:row>39</xdr:row>
      <xdr:rowOff>85090</xdr:rowOff>
    </xdr:to>
    <xdr:sp macro="" textlink="">
      <xdr:nvSpPr>
        <xdr:cNvPr id="442" name="フローチャート: 判断 441">
          <a:extLst>
            <a:ext uri="{FF2B5EF4-FFF2-40B4-BE49-F238E27FC236}">
              <a16:creationId xmlns:a16="http://schemas.microsoft.com/office/drawing/2014/main" id="{63A5F5F1-EEA9-49E7-B8CC-AB2A7B1BA3CF}"/>
            </a:ext>
          </a:extLst>
        </xdr:cNvPr>
        <xdr:cNvSpPr/>
      </xdr:nvSpPr>
      <xdr:spPr>
        <a:xfrm>
          <a:off x="17162780" y="65252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43" name="フローチャート: 判断 442">
          <a:extLst>
            <a:ext uri="{FF2B5EF4-FFF2-40B4-BE49-F238E27FC236}">
              <a16:creationId xmlns:a16="http://schemas.microsoft.com/office/drawing/2014/main" id="{6E7BB41D-29CC-4BA4-A6CE-43AC9EB95099}"/>
            </a:ext>
          </a:extLst>
        </xdr:cNvPr>
        <xdr:cNvSpPr/>
      </xdr:nvSpPr>
      <xdr:spPr>
        <a:xfrm>
          <a:off x="16388080" y="65252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4" name="テキスト ボックス 443">
          <a:extLst>
            <a:ext uri="{FF2B5EF4-FFF2-40B4-BE49-F238E27FC236}">
              <a16:creationId xmlns:a16="http://schemas.microsoft.com/office/drawing/2014/main" id="{EBC2A176-7405-4CDA-8DD1-3730163414B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5" name="テキスト ボックス 444">
          <a:extLst>
            <a:ext uri="{FF2B5EF4-FFF2-40B4-BE49-F238E27FC236}">
              <a16:creationId xmlns:a16="http://schemas.microsoft.com/office/drawing/2014/main" id="{F8791AAA-B54A-42D3-8676-4309AFD87D2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6" name="テキスト ボックス 445">
          <a:extLst>
            <a:ext uri="{FF2B5EF4-FFF2-40B4-BE49-F238E27FC236}">
              <a16:creationId xmlns:a16="http://schemas.microsoft.com/office/drawing/2014/main" id="{8A213637-DD20-417F-B0B2-AFB0570DEEB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7" name="テキスト ボックス 446">
          <a:extLst>
            <a:ext uri="{FF2B5EF4-FFF2-40B4-BE49-F238E27FC236}">
              <a16:creationId xmlns:a16="http://schemas.microsoft.com/office/drawing/2014/main" id="{B92640CD-8480-4A01-AD76-DF53E1D17BE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8" name="テキスト ボックス 447">
          <a:extLst>
            <a:ext uri="{FF2B5EF4-FFF2-40B4-BE49-F238E27FC236}">
              <a16:creationId xmlns:a16="http://schemas.microsoft.com/office/drawing/2014/main" id="{B6E47A51-A475-4ACE-8420-1CD77B6A56C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124460</xdr:rowOff>
    </xdr:from>
    <xdr:to>
      <xdr:col>116</xdr:col>
      <xdr:colOff>114300</xdr:colOff>
      <xdr:row>39</xdr:row>
      <xdr:rowOff>54610</xdr:rowOff>
    </xdr:to>
    <xdr:sp macro="" textlink="">
      <xdr:nvSpPr>
        <xdr:cNvPr id="449" name="楕円 448">
          <a:extLst>
            <a:ext uri="{FF2B5EF4-FFF2-40B4-BE49-F238E27FC236}">
              <a16:creationId xmlns:a16="http://schemas.microsoft.com/office/drawing/2014/main" id="{5DC8A570-524A-45BB-8629-F036D64355ED}"/>
            </a:ext>
          </a:extLst>
        </xdr:cNvPr>
        <xdr:cNvSpPr/>
      </xdr:nvSpPr>
      <xdr:spPr>
        <a:xfrm>
          <a:off x="19458940" y="6494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147337</xdr:rowOff>
    </xdr:from>
    <xdr:ext cx="469744" cy="259045"/>
    <xdr:sp macro="" textlink="">
      <xdr:nvSpPr>
        <xdr:cNvPr id="450" name="【認定こども園・幼稚園・保育所】&#10;一人当たり面積該当値テキスト">
          <a:extLst>
            <a:ext uri="{FF2B5EF4-FFF2-40B4-BE49-F238E27FC236}">
              <a16:creationId xmlns:a16="http://schemas.microsoft.com/office/drawing/2014/main" id="{B177D22B-0B28-4EA3-B733-6C892CBC5DF1}"/>
            </a:ext>
          </a:extLst>
        </xdr:cNvPr>
        <xdr:cNvSpPr txBox="1"/>
      </xdr:nvSpPr>
      <xdr:spPr>
        <a:xfrm>
          <a:off x="19547840"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101600</xdr:rowOff>
    </xdr:from>
    <xdr:to>
      <xdr:col>112</xdr:col>
      <xdr:colOff>38100</xdr:colOff>
      <xdr:row>39</xdr:row>
      <xdr:rowOff>31750</xdr:rowOff>
    </xdr:to>
    <xdr:sp macro="" textlink="">
      <xdr:nvSpPr>
        <xdr:cNvPr id="451" name="楕円 450">
          <a:extLst>
            <a:ext uri="{FF2B5EF4-FFF2-40B4-BE49-F238E27FC236}">
              <a16:creationId xmlns:a16="http://schemas.microsoft.com/office/drawing/2014/main" id="{0B99852D-B6C3-491C-8F65-D417135B78CA}"/>
            </a:ext>
          </a:extLst>
        </xdr:cNvPr>
        <xdr:cNvSpPr/>
      </xdr:nvSpPr>
      <xdr:spPr>
        <a:xfrm>
          <a:off x="18735040" y="6471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152400</xdr:rowOff>
    </xdr:from>
    <xdr:to>
      <xdr:col>116</xdr:col>
      <xdr:colOff>63500</xdr:colOff>
      <xdr:row>39</xdr:row>
      <xdr:rowOff>3810</xdr:rowOff>
    </xdr:to>
    <xdr:cxnSp macro="">
      <xdr:nvCxnSpPr>
        <xdr:cNvPr id="452" name="直線コネクタ 451">
          <a:extLst>
            <a:ext uri="{FF2B5EF4-FFF2-40B4-BE49-F238E27FC236}">
              <a16:creationId xmlns:a16="http://schemas.microsoft.com/office/drawing/2014/main" id="{1001AF05-685D-4737-B1AE-0272A2351C47}"/>
            </a:ext>
          </a:extLst>
        </xdr:cNvPr>
        <xdr:cNvCxnSpPr/>
      </xdr:nvCxnSpPr>
      <xdr:spPr>
        <a:xfrm>
          <a:off x="18778220" y="652272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109220</xdr:rowOff>
    </xdr:from>
    <xdr:to>
      <xdr:col>107</xdr:col>
      <xdr:colOff>101600</xdr:colOff>
      <xdr:row>39</xdr:row>
      <xdr:rowOff>39370</xdr:rowOff>
    </xdr:to>
    <xdr:sp macro="" textlink="">
      <xdr:nvSpPr>
        <xdr:cNvPr id="453" name="楕円 452">
          <a:extLst>
            <a:ext uri="{FF2B5EF4-FFF2-40B4-BE49-F238E27FC236}">
              <a16:creationId xmlns:a16="http://schemas.microsoft.com/office/drawing/2014/main" id="{74AB3E54-E80A-4AA1-A9FF-39445A3C3BEE}"/>
            </a:ext>
          </a:extLst>
        </xdr:cNvPr>
        <xdr:cNvSpPr/>
      </xdr:nvSpPr>
      <xdr:spPr>
        <a:xfrm>
          <a:off x="17937480" y="647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152400</xdr:rowOff>
    </xdr:from>
    <xdr:to>
      <xdr:col>111</xdr:col>
      <xdr:colOff>177800</xdr:colOff>
      <xdr:row>38</xdr:row>
      <xdr:rowOff>160020</xdr:rowOff>
    </xdr:to>
    <xdr:cxnSp macro="">
      <xdr:nvCxnSpPr>
        <xdr:cNvPr id="454" name="直線コネクタ 453">
          <a:extLst>
            <a:ext uri="{FF2B5EF4-FFF2-40B4-BE49-F238E27FC236}">
              <a16:creationId xmlns:a16="http://schemas.microsoft.com/office/drawing/2014/main" id="{0158D58A-5E12-415F-B821-61E291A2D326}"/>
            </a:ext>
          </a:extLst>
        </xdr:cNvPr>
        <xdr:cNvCxnSpPr/>
      </xdr:nvCxnSpPr>
      <xdr:spPr>
        <a:xfrm flipV="1">
          <a:off x="17988280" y="652272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68597</xdr:rowOff>
    </xdr:from>
    <xdr:ext cx="469744" cy="259045"/>
    <xdr:sp macro="" textlink="">
      <xdr:nvSpPr>
        <xdr:cNvPr id="455" name="n_1aveValue【認定こども園・幼稚園・保育所】&#10;一人当たり面積">
          <a:extLst>
            <a:ext uri="{FF2B5EF4-FFF2-40B4-BE49-F238E27FC236}">
              <a16:creationId xmlns:a16="http://schemas.microsoft.com/office/drawing/2014/main" id="{3AFFFF18-11B7-4BA4-AB2C-2D58BEA149E2}"/>
            </a:ext>
          </a:extLst>
        </xdr:cNvPr>
        <xdr:cNvSpPr txBox="1"/>
      </xdr:nvSpPr>
      <xdr:spPr>
        <a:xfrm>
          <a:off x="18561127"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83837</xdr:rowOff>
    </xdr:from>
    <xdr:ext cx="469744" cy="259045"/>
    <xdr:sp macro="" textlink="">
      <xdr:nvSpPr>
        <xdr:cNvPr id="456" name="n_2aveValue【認定こども園・幼稚園・保育所】&#10;一人当たり面積">
          <a:extLst>
            <a:ext uri="{FF2B5EF4-FFF2-40B4-BE49-F238E27FC236}">
              <a16:creationId xmlns:a16="http://schemas.microsoft.com/office/drawing/2014/main" id="{0C2419D2-5C08-43AC-A1F9-A35F4B7154AF}"/>
            </a:ext>
          </a:extLst>
        </xdr:cNvPr>
        <xdr:cNvSpPr txBox="1"/>
      </xdr:nvSpPr>
      <xdr:spPr>
        <a:xfrm>
          <a:off x="17776267" y="66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101617</xdr:rowOff>
    </xdr:from>
    <xdr:ext cx="469744" cy="259045"/>
    <xdr:sp macro="" textlink="">
      <xdr:nvSpPr>
        <xdr:cNvPr id="457" name="n_3aveValue【認定こども園・幼稚園・保育所】&#10;一人当たり面積">
          <a:extLst>
            <a:ext uri="{FF2B5EF4-FFF2-40B4-BE49-F238E27FC236}">
              <a16:creationId xmlns:a16="http://schemas.microsoft.com/office/drawing/2014/main" id="{3238F447-DCB0-4C8D-8E9A-2DFF92AFC119}"/>
            </a:ext>
          </a:extLst>
        </xdr:cNvPr>
        <xdr:cNvSpPr txBox="1"/>
      </xdr:nvSpPr>
      <xdr:spPr>
        <a:xfrm>
          <a:off x="17001567"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458" name="n_4aveValue【認定こども園・幼稚園・保育所】&#10;一人当たり面積">
          <a:extLst>
            <a:ext uri="{FF2B5EF4-FFF2-40B4-BE49-F238E27FC236}">
              <a16:creationId xmlns:a16="http://schemas.microsoft.com/office/drawing/2014/main" id="{62C11018-471F-46F6-B227-1E7CC64C9984}"/>
            </a:ext>
          </a:extLst>
        </xdr:cNvPr>
        <xdr:cNvSpPr txBox="1"/>
      </xdr:nvSpPr>
      <xdr:spPr>
        <a:xfrm>
          <a:off x="16226867"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48277</xdr:rowOff>
    </xdr:from>
    <xdr:ext cx="469744" cy="259045"/>
    <xdr:sp macro="" textlink="">
      <xdr:nvSpPr>
        <xdr:cNvPr id="459" name="n_1mainValue【認定こども園・幼稚園・保育所】&#10;一人当たり面積">
          <a:extLst>
            <a:ext uri="{FF2B5EF4-FFF2-40B4-BE49-F238E27FC236}">
              <a16:creationId xmlns:a16="http://schemas.microsoft.com/office/drawing/2014/main" id="{886C2E75-7C80-4CD5-B382-A0C326E80DF1}"/>
            </a:ext>
          </a:extLst>
        </xdr:cNvPr>
        <xdr:cNvSpPr txBox="1"/>
      </xdr:nvSpPr>
      <xdr:spPr>
        <a:xfrm>
          <a:off x="18561127" y="625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55897</xdr:rowOff>
    </xdr:from>
    <xdr:ext cx="469744" cy="259045"/>
    <xdr:sp macro="" textlink="">
      <xdr:nvSpPr>
        <xdr:cNvPr id="460" name="n_2mainValue【認定こども園・幼稚園・保育所】&#10;一人当たり面積">
          <a:extLst>
            <a:ext uri="{FF2B5EF4-FFF2-40B4-BE49-F238E27FC236}">
              <a16:creationId xmlns:a16="http://schemas.microsoft.com/office/drawing/2014/main" id="{734C6E3C-8F71-4C5D-BB75-AD8C23FDEA8E}"/>
            </a:ext>
          </a:extLst>
        </xdr:cNvPr>
        <xdr:cNvSpPr txBox="1"/>
      </xdr:nvSpPr>
      <xdr:spPr>
        <a:xfrm>
          <a:off x="1777626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1" name="正方形/長方形 460">
          <a:extLst>
            <a:ext uri="{FF2B5EF4-FFF2-40B4-BE49-F238E27FC236}">
              <a16:creationId xmlns:a16="http://schemas.microsoft.com/office/drawing/2014/main" id="{1859187E-047C-4C3B-A51C-9B2C3AC8C6E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2" name="正方形/長方形 461">
          <a:extLst>
            <a:ext uri="{FF2B5EF4-FFF2-40B4-BE49-F238E27FC236}">
              <a16:creationId xmlns:a16="http://schemas.microsoft.com/office/drawing/2014/main" id="{A27CD060-AE22-4134-AD7F-341EDA66218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3" name="正方形/長方形 462">
          <a:extLst>
            <a:ext uri="{FF2B5EF4-FFF2-40B4-BE49-F238E27FC236}">
              <a16:creationId xmlns:a16="http://schemas.microsoft.com/office/drawing/2014/main" id="{67F8743E-A5F7-409A-B41A-E883C10AC1FD}"/>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4" name="正方形/長方形 463">
          <a:extLst>
            <a:ext uri="{FF2B5EF4-FFF2-40B4-BE49-F238E27FC236}">
              <a16:creationId xmlns:a16="http://schemas.microsoft.com/office/drawing/2014/main" id="{D8A68BD6-0E39-403A-9621-3C60F501335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5" name="正方形/長方形 464">
          <a:extLst>
            <a:ext uri="{FF2B5EF4-FFF2-40B4-BE49-F238E27FC236}">
              <a16:creationId xmlns:a16="http://schemas.microsoft.com/office/drawing/2014/main" id="{58BA51B3-C8BB-4A63-B73A-D2F003FEBD44}"/>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6" name="正方形/長方形 465">
          <a:extLst>
            <a:ext uri="{FF2B5EF4-FFF2-40B4-BE49-F238E27FC236}">
              <a16:creationId xmlns:a16="http://schemas.microsoft.com/office/drawing/2014/main" id="{C252934F-2728-403D-BD3F-D992D73E185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7" name="正方形/長方形 466">
          <a:extLst>
            <a:ext uri="{FF2B5EF4-FFF2-40B4-BE49-F238E27FC236}">
              <a16:creationId xmlns:a16="http://schemas.microsoft.com/office/drawing/2014/main" id="{C0C93523-E5F1-4BAE-BBDE-542C0758139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8" name="正方形/長方形 467">
          <a:extLst>
            <a:ext uri="{FF2B5EF4-FFF2-40B4-BE49-F238E27FC236}">
              <a16:creationId xmlns:a16="http://schemas.microsoft.com/office/drawing/2014/main" id="{F62760D0-D3ED-44F7-9E2E-36D0046F1E5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9" name="テキスト ボックス 468">
          <a:extLst>
            <a:ext uri="{FF2B5EF4-FFF2-40B4-BE49-F238E27FC236}">
              <a16:creationId xmlns:a16="http://schemas.microsoft.com/office/drawing/2014/main" id="{225B6FA9-6FED-40A7-A343-CEC64D8E3EA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0" name="直線コネクタ 469">
          <a:extLst>
            <a:ext uri="{FF2B5EF4-FFF2-40B4-BE49-F238E27FC236}">
              <a16:creationId xmlns:a16="http://schemas.microsoft.com/office/drawing/2014/main" id="{4E5E8085-5960-42FE-A6AB-42B60E3827B1}"/>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71" name="テキスト ボックス 470">
          <a:extLst>
            <a:ext uri="{FF2B5EF4-FFF2-40B4-BE49-F238E27FC236}">
              <a16:creationId xmlns:a16="http://schemas.microsoft.com/office/drawing/2014/main" id="{5DE634A9-E87D-4238-88E0-C909859495AA}"/>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72" name="直線コネクタ 471">
          <a:extLst>
            <a:ext uri="{FF2B5EF4-FFF2-40B4-BE49-F238E27FC236}">
              <a16:creationId xmlns:a16="http://schemas.microsoft.com/office/drawing/2014/main" id="{C9538DC5-FA0F-4449-BB9C-AF8729E55354}"/>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73" name="テキスト ボックス 472">
          <a:extLst>
            <a:ext uri="{FF2B5EF4-FFF2-40B4-BE49-F238E27FC236}">
              <a16:creationId xmlns:a16="http://schemas.microsoft.com/office/drawing/2014/main" id="{C69D8968-1851-4877-A68D-0FD7B9C6BA66}"/>
            </a:ext>
          </a:extLst>
        </xdr:cNvPr>
        <xdr:cNvSpPr txBox="1"/>
      </xdr:nvSpPr>
      <xdr:spPr>
        <a:xfrm>
          <a:off x="105615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74" name="直線コネクタ 473">
          <a:extLst>
            <a:ext uri="{FF2B5EF4-FFF2-40B4-BE49-F238E27FC236}">
              <a16:creationId xmlns:a16="http://schemas.microsoft.com/office/drawing/2014/main" id="{7372C9C7-C0F1-47CF-8562-505FC95B7F99}"/>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75" name="テキスト ボックス 474">
          <a:extLst>
            <a:ext uri="{FF2B5EF4-FFF2-40B4-BE49-F238E27FC236}">
              <a16:creationId xmlns:a16="http://schemas.microsoft.com/office/drawing/2014/main" id="{02568750-7441-4F76-A2B3-7EA4D73770F5}"/>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76" name="直線コネクタ 475">
          <a:extLst>
            <a:ext uri="{FF2B5EF4-FFF2-40B4-BE49-F238E27FC236}">
              <a16:creationId xmlns:a16="http://schemas.microsoft.com/office/drawing/2014/main" id="{6869516A-87E8-44F6-9CF6-8B9ABE3A970B}"/>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77" name="テキスト ボックス 476">
          <a:extLst>
            <a:ext uri="{FF2B5EF4-FFF2-40B4-BE49-F238E27FC236}">
              <a16:creationId xmlns:a16="http://schemas.microsoft.com/office/drawing/2014/main" id="{5765CD84-7BEF-42F8-9F84-EFE790B3D9FD}"/>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78" name="直線コネクタ 477">
          <a:extLst>
            <a:ext uri="{FF2B5EF4-FFF2-40B4-BE49-F238E27FC236}">
              <a16:creationId xmlns:a16="http://schemas.microsoft.com/office/drawing/2014/main" id="{0E2FACC9-9E02-4226-86CB-0CD845565CE5}"/>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79" name="テキスト ボックス 478">
          <a:extLst>
            <a:ext uri="{FF2B5EF4-FFF2-40B4-BE49-F238E27FC236}">
              <a16:creationId xmlns:a16="http://schemas.microsoft.com/office/drawing/2014/main" id="{4065123D-9949-4AC5-8EB4-362BAF09064B}"/>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0" name="直線コネクタ 479">
          <a:extLst>
            <a:ext uri="{FF2B5EF4-FFF2-40B4-BE49-F238E27FC236}">
              <a16:creationId xmlns:a16="http://schemas.microsoft.com/office/drawing/2014/main" id="{026DDE2E-0F8B-4975-8706-9EDA10DAE6E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81" name="テキスト ボックス 480">
          <a:extLst>
            <a:ext uri="{FF2B5EF4-FFF2-40B4-BE49-F238E27FC236}">
              <a16:creationId xmlns:a16="http://schemas.microsoft.com/office/drawing/2014/main" id="{412A9132-85EC-4EAB-A402-145FC70FF62D}"/>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2" name="【学校施設】&#10;有形固定資産減価償却率グラフ枠">
          <a:extLst>
            <a:ext uri="{FF2B5EF4-FFF2-40B4-BE49-F238E27FC236}">
              <a16:creationId xmlns:a16="http://schemas.microsoft.com/office/drawing/2014/main" id="{5E16A647-BEA7-4522-843C-2E8E4471070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63</xdr:row>
      <xdr:rowOff>134874</xdr:rowOff>
    </xdr:to>
    <xdr:cxnSp macro="">
      <xdr:nvCxnSpPr>
        <xdr:cNvPr id="483" name="直線コネクタ 482">
          <a:extLst>
            <a:ext uri="{FF2B5EF4-FFF2-40B4-BE49-F238E27FC236}">
              <a16:creationId xmlns:a16="http://schemas.microsoft.com/office/drawing/2014/main" id="{D278D36C-D2C6-4D06-B455-16ED7A02094C}"/>
            </a:ext>
          </a:extLst>
        </xdr:cNvPr>
        <xdr:cNvCxnSpPr/>
      </xdr:nvCxnSpPr>
      <xdr:spPr>
        <a:xfrm flipV="1">
          <a:off x="14375764" y="9254490"/>
          <a:ext cx="0" cy="1441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138701</xdr:rowOff>
    </xdr:from>
    <xdr:ext cx="405111" cy="259045"/>
    <xdr:sp macro="" textlink="">
      <xdr:nvSpPr>
        <xdr:cNvPr id="484" name="【学校施設】&#10;有形固定資産減価償却率最小値テキスト">
          <a:extLst>
            <a:ext uri="{FF2B5EF4-FFF2-40B4-BE49-F238E27FC236}">
              <a16:creationId xmlns:a16="http://schemas.microsoft.com/office/drawing/2014/main" id="{6E2295F0-9BCC-41EA-97FF-C0E72A9D0AC6}"/>
            </a:ext>
          </a:extLst>
        </xdr:cNvPr>
        <xdr:cNvSpPr txBox="1"/>
      </xdr:nvSpPr>
      <xdr:spPr>
        <a:xfrm>
          <a:off x="14414500" y="1070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134874</xdr:rowOff>
    </xdr:from>
    <xdr:to>
      <xdr:col>86</xdr:col>
      <xdr:colOff>25400</xdr:colOff>
      <xdr:row>63</xdr:row>
      <xdr:rowOff>134874</xdr:rowOff>
    </xdr:to>
    <xdr:cxnSp macro="">
      <xdr:nvCxnSpPr>
        <xdr:cNvPr id="485" name="直線コネクタ 484">
          <a:extLst>
            <a:ext uri="{FF2B5EF4-FFF2-40B4-BE49-F238E27FC236}">
              <a16:creationId xmlns:a16="http://schemas.microsoft.com/office/drawing/2014/main" id="{C98AED14-C663-4F9A-AAA1-C7A9FBCEE297}"/>
            </a:ext>
          </a:extLst>
        </xdr:cNvPr>
        <xdr:cNvCxnSpPr/>
      </xdr:nvCxnSpPr>
      <xdr:spPr>
        <a:xfrm>
          <a:off x="14287500" y="106961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486" name="【学校施設】&#10;有形固定資産減価償却率最大値テキスト">
          <a:extLst>
            <a:ext uri="{FF2B5EF4-FFF2-40B4-BE49-F238E27FC236}">
              <a16:creationId xmlns:a16="http://schemas.microsoft.com/office/drawing/2014/main" id="{A2564A63-61ED-4AA4-851E-D83AAEBED8FC}"/>
            </a:ext>
          </a:extLst>
        </xdr:cNvPr>
        <xdr:cNvSpPr txBox="1"/>
      </xdr:nvSpPr>
      <xdr:spPr>
        <a:xfrm>
          <a:off x="14414500" y="903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487" name="直線コネクタ 486">
          <a:extLst>
            <a:ext uri="{FF2B5EF4-FFF2-40B4-BE49-F238E27FC236}">
              <a16:creationId xmlns:a16="http://schemas.microsoft.com/office/drawing/2014/main" id="{4AAED64F-5333-4317-B1E6-3179BFD32488}"/>
            </a:ext>
          </a:extLst>
        </xdr:cNvPr>
        <xdr:cNvCxnSpPr/>
      </xdr:nvCxnSpPr>
      <xdr:spPr>
        <a:xfrm>
          <a:off x="14287500" y="9254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79519</xdr:rowOff>
    </xdr:from>
    <xdr:ext cx="405111" cy="259045"/>
    <xdr:sp macro="" textlink="">
      <xdr:nvSpPr>
        <xdr:cNvPr id="488" name="【学校施設】&#10;有形固定資産減価償却率平均値テキスト">
          <a:extLst>
            <a:ext uri="{FF2B5EF4-FFF2-40B4-BE49-F238E27FC236}">
              <a16:creationId xmlns:a16="http://schemas.microsoft.com/office/drawing/2014/main" id="{1EB4E500-ABA3-4D79-A9AC-D00BF27B7CC4}"/>
            </a:ext>
          </a:extLst>
        </xdr:cNvPr>
        <xdr:cNvSpPr txBox="1"/>
      </xdr:nvSpPr>
      <xdr:spPr>
        <a:xfrm>
          <a:off x="14414500" y="98026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56642</xdr:rowOff>
    </xdr:from>
    <xdr:to>
      <xdr:col>85</xdr:col>
      <xdr:colOff>177800</xdr:colOff>
      <xdr:row>59</xdr:row>
      <xdr:rowOff>158242</xdr:rowOff>
    </xdr:to>
    <xdr:sp macro="" textlink="">
      <xdr:nvSpPr>
        <xdr:cNvPr id="489" name="フローチャート: 判断 488">
          <a:extLst>
            <a:ext uri="{FF2B5EF4-FFF2-40B4-BE49-F238E27FC236}">
              <a16:creationId xmlns:a16="http://schemas.microsoft.com/office/drawing/2014/main" id="{7AC0E3BB-7720-459C-9C1F-2706AF762B1E}"/>
            </a:ext>
          </a:extLst>
        </xdr:cNvPr>
        <xdr:cNvSpPr/>
      </xdr:nvSpPr>
      <xdr:spPr>
        <a:xfrm>
          <a:off x="14325600" y="994740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42926</xdr:rowOff>
    </xdr:from>
    <xdr:to>
      <xdr:col>81</xdr:col>
      <xdr:colOff>101600</xdr:colOff>
      <xdr:row>59</xdr:row>
      <xdr:rowOff>144526</xdr:rowOff>
    </xdr:to>
    <xdr:sp macro="" textlink="">
      <xdr:nvSpPr>
        <xdr:cNvPr id="490" name="フローチャート: 判断 489">
          <a:extLst>
            <a:ext uri="{FF2B5EF4-FFF2-40B4-BE49-F238E27FC236}">
              <a16:creationId xmlns:a16="http://schemas.microsoft.com/office/drawing/2014/main" id="{19851408-07DE-489B-BC3D-4B752CBE8430}"/>
            </a:ext>
          </a:extLst>
        </xdr:cNvPr>
        <xdr:cNvSpPr/>
      </xdr:nvSpPr>
      <xdr:spPr>
        <a:xfrm>
          <a:off x="13578840" y="993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31496</xdr:rowOff>
    </xdr:from>
    <xdr:to>
      <xdr:col>76</xdr:col>
      <xdr:colOff>165100</xdr:colOff>
      <xdr:row>59</xdr:row>
      <xdr:rowOff>133096</xdr:rowOff>
    </xdr:to>
    <xdr:sp macro="" textlink="">
      <xdr:nvSpPr>
        <xdr:cNvPr id="491" name="フローチャート: 判断 490">
          <a:extLst>
            <a:ext uri="{FF2B5EF4-FFF2-40B4-BE49-F238E27FC236}">
              <a16:creationId xmlns:a16="http://schemas.microsoft.com/office/drawing/2014/main" id="{0D137A85-5375-4EE2-AF5E-CCFC26B8B328}"/>
            </a:ext>
          </a:extLst>
        </xdr:cNvPr>
        <xdr:cNvSpPr/>
      </xdr:nvSpPr>
      <xdr:spPr>
        <a:xfrm>
          <a:off x="12804140" y="992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xdr:rowOff>
    </xdr:from>
    <xdr:to>
      <xdr:col>72</xdr:col>
      <xdr:colOff>38100</xdr:colOff>
      <xdr:row>59</xdr:row>
      <xdr:rowOff>117094</xdr:rowOff>
    </xdr:to>
    <xdr:sp macro="" textlink="">
      <xdr:nvSpPr>
        <xdr:cNvPr id="492" name="フローチャート: 判断 491">
          <a:extLst>
            <a:ext uri="{FF2B5EF4-FFF2-40B4-BE49-F238E27FC236}">
              <a16:creationId xmlns:a16="http://schemas.microsoft.com/office/drawing/2014/main" id="{FA1CBCC6-4AC3-46BF-97C0-B750D2D0EDFE}"/>
            </a:ext>
          </a:extLst>
        </xdr:cNvPr>
        <xdr:cNvSpPr/>
      </xdr:nvSpPr>
      <xdr:spPr>
        <a:xfrm>
          <a:off x="12029440" y="99062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166370</xdr:rowOff>
    </xdr:from>
    <xdr:to>
      <xdr:col>67</xdr:col>
      <xdr:colOff>101600</xdr:colOff>
      <xdr:row>59</xdr:row>
      <xdr:rowOff>96520</xdr:rowOff>
    </xdr:to>
    <xdr:sp macro="" textlink="">
      <xdr:nvSpPr>
        <xdr:cNvPr id="493" name="フローチャート: 判断 492">
          <a:extLst>
            <a:ext uri="{FF2B5EF4-FFF2-40B4-BE49-F238E27FC236}">
              <a16:creationId xmlns:a16="http://schemas.microsoft.com/office/drawing/2014/main" id="{D59AC03E-9768-4965-85CE-7759CDF855ED}"/>
            </a:ext>
          </a:extLst>
        </xdr:cNvPr>
        <xdr:cNvSpPr/>
      </xdr:nvSpPr>
      <xdr:spPr>
        <a:xfrm>
          <a:off x="11231880" y="9889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46B665BB-AAB3-4060-9E4A-8199768CF90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BAF7555C-1C40-4F94-9236-2230BF062A7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EAC50664-2CE6-4F88-846E-1614D907DEAB}"/>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647F8FD4-4430-4739-9B57-C88C0556300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84855967-32AA-4560-BC45-CD6B7A140A86}"/>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15494</xdr:rowOff>
    </xdr:from>
    <xdr:to>
      <xdr:col>85</xdr:col>
      <xdr:colOff>177800</xdr:colOff>
      <xdr:row>60</xdr:row>
      <xdr:rowOff>117094</xdr:rowOff>
    </xdr:to>
    <xdr:sp macro="" textlink="">
      <xdr:nvSpPr>
        <xdr:cNvPr id="499" name="楕円 498">
          <a:extLst>
            <a:ext uri="{FF2B5EF4-FFF2-40B4-BE49-F238E27FC236}">
              <a16:creationId xmlns:a16="http://schemas.microsoft.com/office/drawing/2014/main" id="{A9F4DB6A-DC17-40A0-9167-54768F9CD9B8}"/>
            </a:ext>
          </a:extLst>
        </xdr:cNvPr>
        <xdr:cNvSpPr/>
      </xdr:nvSpPr>
      <xdr:spPr>
        <a:xfrm>
          <a:off x="14325600" y="1007389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165371</xdr:rowOff>
    </xdr:from>
    <xdr:ext cx="405111" cy="259045"/>
    <xdr:sp macro="" textlink="">
      <xdr:nvSpPr>
        <xdr:cNvPr id="500" name="【学校施設】&#10;有形固定資産減価償却率該当値テキスト">
          <a:extLst>
            <a:ext uri="{FF2B5EF4-FFF2-40B4-BE49-F238E27FC236}">
              <a16:creationId xmlns:a16="http://schemas.microsoft.com/office/drawing/2014/main" id="{6B955245-D336-4FE0-9581-995B83C6B73D}"/>
            </a:ext>
          </a:extLst>
        </xdr:cNvPr>
        <xdr:cNvSpPr txBox="1"/>
      </xdr:nvSpPr>
      <xdr:spPr>
        <a:xfrm>
          <a:off x="14414500" y="10056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8636</xdr:rowOff>
    </xdr:from>
    <xdr:to>
      <xdr:col>81</xdr:col>
      <xdr:colOff>101600</xdr:colOff>
      <xdr:row>60</xdr:row>
      <xdr:rowOff>110236</xdr:rowOff>
    </xdr:to>
    <xdr:sp macro="" textlink="">
      <xdr:nvSpPr>
        <xdr:cNvPr id="501" name="楕円 500">
          <a:extLst>
            <a:ext uri="{FF2B5EF4-FFF2-40B4-BE49-F238E27FC236}">
              <a16:creationId xmlns:a16="http://schemas.microsoft.com/office/drawing/2014/main" id="{664EB6C6-92E6-4A32-B247-C72D69A362FA}"/>
            </a:ext>
          </a:extLst>
        </xdr:cNvPr>
        <xdr:cNvSpPr/>
      </xdr:nvSpPr>
      <xdr:spPr>
        <a:xfrm>
          <a:off x="13578840" y="1006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59436</xdr:rowOff>
    </xdr:from>
    <xdr:to>
      <xdr:col>85</xdr:col>
      <xdr:colOff>127000</xdr:colOff>
      <xdr:row>60</xdr:row>
      <xdr:rowOff>66294</xdr:rowOff>
    </xdr:to>
    <xdr:cxnSp macro="">
      <xdr:nvCxnSpPr>
        <xdr:cNvPr id="502" name="直線コネクタ 501">
          <a:extLst>
            <a:ext uri="{FF2B5EF4-FFF2-40B4-BE49-F238E27FC236}">
              <a16:creationId xmlns:a16="http://schemas.microsoft.com/office/drawing/2014/main" id="{573F229D-B86B-4549-A8A3-944F05158CFB}"/>
            </a:ext>
          </a:extLst>
        </xdr:cNvPr>
        <xdr:cNvCxnSpPr/>
      </xdr:nvCxnSpPr>
      <xdr:spPr>
        <a:xfrm>
          <a:off x="13629640" y="10117836"/>
          <a:ext cx="74676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1778</xdr:rowOff>
    </xdr:from>
    <xdr:to>
      <xdr:col>76</xdr:col>
      <xdr:colOff>165100</xdr:colOff>
      <xdr:row>60</xdr:row>
      <xdr:rowOff>103378</xdr:rowOff>
    </xdr:to>
    <xdr:sp macro="" textlink="">
      <xdr:nvSpPr>
        <xdr:cNvPr id="503" name="楕円 502">
          <a:extLst>
            <a:ext uri="{FF2B5EF4-FFF2-40B4-BE49-F238E27FC236}">
              <a16:creationId xmlns:a16="http://schemas.microsoft.com/office/drawing/2014/main" id="{63D8B6E0-59F9-43DC-B6C6-1845CA455332}"/>
            </a:ext>
          </a:extLst>
        </xdr:cNvPr>
        <xdr:cNvSpPr/>
      </xdr:nvSpPr>
      <xdr:spPr>
        <a:xfrm>
          <a:off x="1280414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52578</xdr:rowOff>
    </xdr:from>
    <xdr:to>
      <xdr:col>81</xdr:col>
      <xdr:colOff>50800</xdr:colOff>
      <xdr:row>60</xdr:row>
      <xdr:rowOff>59436</xdr:rowOff>
    </xdr:to>
    <xdr:cxnSp macro="">
      <xdr:nvCxnSpPr>
        <xdr:cNvPr id="504" name="直線コネクタ 503">
          <a:extLst>
            <a:ext uri="{FF2B5EF4-FFF2-40B4-BE49-F238E27FC236}">
              <a16:creationId xmlns:a16="http://schemas.microsoft.com/office/drawing/2014/main" id="{1CF123F2-6BAD-4225-8B91-62D3EC2CFD57}"/>
            </a:ext>
          </a:extLst>
        </xdr:cNvPr>
        <xdr:cNvCxnSpPr/>
      </xdr:nvCxnSpPr>
      <xdr:spPr>
        <a:xfrm>
          <a:off x="12854940" y="10110978"/>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161053</xdr:rowOff>
    </xdr:from>
    <xdr:ext cx="405111" cy="259045"/>
    <xdr:sp macro="" textlink="">
      <xdr:nvSpPr>
        <xdr:cNvPr id="505" name="n_1aveValue【学校施設】&#10;有形固定資産減価償却率">
          <a:extLst>
            <a:ext uri="{FF2B5EF4-FFF2-40B4-BE49-F238E27FC236}">
              <a16:creationId xmlns:a16="http://schemas.microsoft.com/office/drawing/2014/main" id="{755281E4-1481-4912-9A86-34127869F51A}"/>
            </a:ext>
          </a:extLst>
        </xdr:cNvPr>
        <xdr:cNvSpPr txBox="1"/>
      </xdr:nvSpPr>
      <xdr:spPr>
        <a:xfrm>
          <a:off x="13437244" y="971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149623</xdr:rowOff>
    </xdr:from>
    <xdr:ext cx="405111" cy="259045"/>
    <xdr:sp macro="" textlink="">
      <xdr:nvSpPr>
        <xdr:cNvPr id="506" name="n_2aveValue【学校施設】&#10;有形固定資産減価償却率">
          <a:extLst>
            <a:ext uri="{FF2B5EF4-FFF2-40B4-BE49-F238E27FC236}">
              <a16:creationId xmlns:a16="http://schemas.microsoft.com/office/drawing/2014/main" id="{23DEC27F-6DFF-44B9-A49E-9ED185DE947C}"/>
            </a:ext>
          </a:extLst>
        </xdr:cNvPr>
        <xdr:cNvSpPr txBox="1"/>
      </xdr:nvSpPr>
      <xdr:spPr>
        <a:xfrm>
          <a:off x="12675244" y="970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133621</xdr:rowOff>
    </xdr:from>
    <xdr:ext cx="405111" cy="259045"/>
    <xdr:sp macro="" textlink="">
      <xdr:nvSpPr>
        <xdr:cNvPr id="507" name="n_3aveValue【学校施設】&#10;有形固定資産減価償却率">
          <a:extLst>
            <a:ext uri="{FF2B5EF4-FFF2-40B4-BE49-F238E27FC236}">
              <a16:creationId xmlns:a16="http://schemas.microsoft.com/office/drawing/2014/main" id="{05483B4E-42BC-4CFE-91B0-E6175F7919EC}"/>
            </a:ext>
          </a:extLst>
        </xdr:cNvPr>
        <xdr:cNvSpPr txBox="1"/>
      </xdr:nvSpPr>
      <xdr:spPr>
        <a:xfrm>
          <a:off x="11900544" y="968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113047</xdr:rowOff>
    </xdr:from>
    <xdr:ext cx="405111" cy="259045"/>
    <xdr:sp macro="" textlink="">
      <xdr:nvSpPr>
        <xdr:cNvPr id="508" name="n_4aveValue【学校施設】&#10;有形固定資産減価償却率">
          <a:extLst>
            <a:ext uri="{FF2B5EF4-FFF2-40B4-BE49-F238E27FC236}">
              <a16:creationId xmlns:a16="http://schemas.microsoft.com/office/drawing/2014/main" id="{C70DDA8C-D6EF-437C-9F8D-D8D962733B9A}"/>
            </a:ext>
          </a:extLst>
        </xdr:cNvPr>
        <xdr:cNvSpPr txBox="1"/>
      </xdr:nvSpPr>
      <xdr:spPr>
        <a:xfrm>
          <a:off x="11102984" y="966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101363</xdr:rowOff>
    </xdr:from>
    <xdr:ext cx="405111" cy="259045"/>
    <xdr:sp macro="" textlink="">
      <xdr:nvSpPr>
        <xdr:cNvPr id="509" name="n_1mainValue【学校施設】&#10;有形固定資産減価償却率">
          <a:extLst>
            <a:ext uri="{FF2B5EF4-FFF2-40B4-BE49-F238E27FC236}">
              <a16:creationId xmlns:a16="http://schemas.microsoft.com/office/drawing/2014/main" id="{3D4568D8-7A23-44CC-B2C2-6F0B19C9E661}"/>
            </a:ext>
          </a:extLst>
        </xdr:cNvPr>
        <xdr:cNvSpPr txBox="1"/>
      </xdr:nvSpPr>
      <xdr:spPr>
        <a:xfrm>
          <a:off x="13437244" y="1015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94505</xdr:rowOff>
    </xdr:from>
    <xdr:ext cx="405111" cy="259045"/>
    <xdr:sp macro="" textlink="">
      <xdr:nvSpPr>
        <xdr:cNvPr id="510" name="n_2mainValue【学校施設】&#10;有形固定資産減価償却率">
          <a:extLst>
            <a:ext uri="{FF2B5EF4-FFF2-40B4-BE49-F238E27FC236}">
              <a16:creationId xmlns:a16="http://schemas.microsoft.com/office/drawing/2014/main" id="{3E792CE6-C686-4D47-8DF5-0393C0D67D96}"/>
            </a:ext>
          </a:extLst>
        </xdr:cNvPr>
        <xdr:cNvSpPr txBox="1"/>
      </xdr:nvSpPr>
      <xdr:spPr>
        <a:xfrm>
          <a:off x="12675244" y="1015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1" name="正方形/長方形 510">
          <a:extLst>
            <a:ext uri="{FF2B5EF4-FFF2-40B4-BE49-F238E27FC236}">
              <a16:creationId xmlns:a16="http://schemas.microsoft.com/office/drawing/2014/main" id="{9859F9E5-FFDA-45E5-AF82-E9119E7917CC}"/>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2" name="正方形/長方形 511">
          <a:extLst>
            <a:ext uri="{FF2B5EF4-FFF2-40B4-BE49-F238E27FC236}">
              <a16:creationId xmlns:a16="http://schemas.microsoft.com/office/drawing/2014/main" id="{D19CDE5E-1211-466F-9300-0D2CC810107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3" name="正方形/長方形 512">
          <a:extLst>
            <a:ext uri="{FF2B5EF4-FFF2-40B4-BE49-F238E27FC236}">
              <a16:creationId xmlns:a16="http://schemas.microsoft.com/office/drawing/2014/main" id="{D8428402-E33E-464E-B5ED-CE940D69BE6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4" name="正方形/長方形 513">
          <a:extLst>
            <a:ext uri="{FF2B5EF4-FFF2-40B4-BE49-F238E27FC236}">
              <a16:creationId xmlns:a16="http://schemas.microsoft.com/office/drawing/2014/main" id="{49B2AF88-EB3B-4F92-AEC0-38E52AB65F4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5" name="正方形/長方形 514">
          <a:extLst>
            <a:ext uri="{FF2B5EF4-FFF2-40B4-BE49-F238E27FC236}">
              <a16:creationId xmlns:a16="http://schemas.microsoft.com/office/drawing/2014/main" id="{7B5334F8-1B42-45A5-883E-B3A50F6552AF}"/>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6" name="正方形/長方形 515">
          <a:extLst>
            <a:ext uri="{FF2B5EF4-FFF2-40B4-BE49-F238E27FC236}">
              <a16:creationId xmlns:a16="http://schemas.microsoft.com/office/drawing/2014/main" id="{470F467A-5A24-48E3-9CD5-C305DBE09344}"/>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7" name="正方形/長方形 516">
          <a:extLst>
            <a:ext uri="{FF2B5EF4-FFF2-40B4-BE49-F238E27FC236}">
              <a16:creationId xmlns:a16="http://schemas.microsoft.com/office/drawing/2014/main" id="{F6208CE1-2943-4621-BF34-3321C0449942}"/>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8" name="正方形/長方形 517">
          <a:extLst>
            <a:ext uri="{FF2B5EF4-FFF2-40B4-BE49-F238E27FC236}">
              <a16:creationId xmlns:a16="http://schemas.microsoft.com/office/drawing/2014/main" id="{68CCCA21-FD18-479F-8095-C89DB732816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9" name="テキスト ボックス 518">
          <a:extLst>
            <a:ext uri="{FF2B5EF4-FFF2-40B4-BE49-F238E27FC236}">
              <a16:creationId xmlns:a16="http://schemas.microsoft.com/office/drawing/2014/main" id="{59BFDC5F-537E-4E43-9A05-20768E058D4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0" name="直線コネクタ 519">
          <a:extLst>
            <a:ext uri="{FF2B5EF4-FFF2-40B4-BE49-F238E27FC236}">
              <a16:creationId xmlns:a16="http://schemas.microsoft.com/office/drawing/2014/main" id="{29C5ADA6-A324-4538-8970-52E17E73994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5B52C8B0-2507-408D-A1BF-C27860A2D89D}"/>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22" name="直線コネクタ 521">
          <a:extLst>
            <a:ext uri="{FF2B5EF4-FFF2-40B4-BE49-F238E27FC236}">
              <a16:creationId xmlns:a16="http://schemas.microsoft.com/office/drawing/2014/main" id="{AF4F9513-24C8-4535-881E-414A643CD44D}"/>
            </a:ext>
          </a:extLst>
        </xdr:cNvPr>
        <xdr:cNvCxnSpPr/>
      </xdr:nvCxnSpPr>
      <xdr:spPr>
        <a:xfrm>
          <a:off x="16093440" y="10896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23" name="テキスト ボックス 522">
          <a:extLst>
            <a:ext uri="{FF2B5EF4-FFF2-40B4-BE49-F238E27FC236}">
              <a16:creationId xmlns:a16="http://schemas.microsoft.com/office/drawing/2014/main" id="{485A6F9D-4D2E-42C3-8E1D-6E7BC969680F}"/>
            </a:ext>
          </a:extLst>
        </xdr:cNvPr>
        <xdr:cNvSpPr txBox="1"/>
      </xdr:nvSpPr>
      <xdr:spPr>
        <a:xfrm>
          <a:off x="15694841" y="10758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24" name="直線コネクタ 523">
          <a:extLst>
            <a:ext uri="{FF2B5EF4-FFF2-40B4-BE49-F238E27FC236}">
              <a16:creationId xmlns:a16="http://schemas.microsoft.com/office/drawing/2014/main" id="{7E3A18E8-0F73-4E70-B473-650B737F376A}"/>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25" name="テキスト ボックス 524">
          <a:extLst>
            <a:ext uri="{FF2B5EF4-FFF2-40B4-BE49-F238E27FC236}">
              <a16:creationId xmlns:a16="http://schemas.microsoft.com/office/drawing/2014/main" id="{9CD177C6-85E4-44EF-A4D9-F185BA074433}"/>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26" name="直線コネクタ 525">
          <a:extLst>
            <a:ext uri="{FF2B5EF4-FFF2-40B4-BE49-F238E27FC236}">
              <a16:creationId xmlns:a16="http://schemas.microsoft.com/office/drawing/2014/main" id="{A68EEBD4-8E54-4815-A96B-CD38ECDC3800}"/>
            </a:ext>
          </a:extLst>
        </xdr:cNvPr>
        <xdr:cNvCxnSpPr/>
      </xdr:nvCxnSpPr>
      <xdr:spPr>
        <a:xfrm>
          <a:off x="16093440" y="10340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27" name="テキスト ボックス 526">
          <a:extLst>
            <a:ext uri="{FF2B5EF4-FFF2-40B4-BE49-F238E27FC236}">
              <a16:creationId xmlns:a16="http://schemas.microsoft.com/office/drawing/2014/main" id="{0862DE18-15A2-4A9D-AB95-994B0D1CA6DE}"/>
            </a:ext>
          </a:extLst>
        </xdr:cNvPr>
        <xdr:cNvSpPr txBox="1"/>
      </xdr:nvSpPr>
      <xdr:spPr>
        <a:xfrm>
          <a:off x="15694841" y="1020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8" name="直線コネクタ 527">
          <a:extLst>
            <a:ext uri="{FF2B5EF4-FFF2-40B4-BE49-F238E27FC236}">
              <a16:creationId xmlns:a16="http://schemas.microsoft.com/office/drawing/2014/main" id="{CEF6CCA2-90C0-4787-9818-1188729F25C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9" name="テキスト ボックス 528">
          <a:extLst>
            <a:ext uri="{FF2B5EF4-FFF2-40B4-BE49-F238E27FC236}">
              <a16:creationId xmlns:a16="http://schemas.microsoft.com/office/drawing/2014/main" id="{3CE56585-ADEE-45B5-8ACC-84C5B181E9CE}"/>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30" name="直線コネクタ 529">
          <a:extLst>
            <a:ext uri="{FF2B5EF4-FFF2-40B4-BE49-F238E27FC236}">
              <a16:creationId xmlns:a16="http://schemas.microsoft.com/office/drawing/2014/main" id="{78EA4541-6D37-417B-BA3A-578B69CDD710}"/>
            </a:ext>
          </a:extLst>
        </xdr:cNvPr>
        <xdr:cNvCxnSpPr/>
      </xdr:nvCxnSpPr>
      <xdr:spPr>
        <a:xfrm>
          <a:off x="16093440" y="978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31" name="テキスト ボックス 530">
          <a:extLst>
            <a:ext uri="{FF2B5EF4-FFF2-40B4-BE49-F238E27FC236}">
              <a16:creationId xmlns:a16="http://schemas.microsoft.com/office/drawing/2014/main" id="{A6844E77-E038-4401-9989-BBB33713A0A9}"/>
            </a:ext>
          </a:extLst>
        </xdr:cNvPr>
        <xdr:cNvSpPr txBox="1"/>
      </xdr:nvSpPr>
      <xdr:spPr>
        <a:xfrm>
          <a:off x="15694841" y="9641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32" name="直線コネクタ 531">
          <a:extLst>
            <a:ext uri="{FF2B5EF4-FFF2-40B4-BE49-F238E27FC236}">
              <a16:creationId xmlns:a16="http://schemas.microsoft.com/office/drawing/2014/main" id="{ADE5CFEA-0BB8-4D3D-99F6-9A92027661FA}"/>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33" name="テキスト ボックス 532">
          <a:extLst>
            <a:ext uri="{FF2B5EF4-FFF2-40B4-BE49-F238E27FC236}">
              <a16:creationId xmlns:a16="http://schemas.microsoft.com/office/drawing/2014/main" id="{22D3FE56-AD74-42B1-A144-654CF271DA84}"/>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34" name="直線コネクタ 533">
          <a:extLst>
            <a:ext uri="{FF2B5EF4-FFF2-40B4-BE49-F238E27FC236}">
              <a16:creationId xmlns:a16="http://schemas.microsoft.com/office/drawing/2014/main" id="{8BEC405F-BFD8-46B6-87CD-DC42EECD3698}"/>
            </a:ext>
          </a:extLst>
        </xdr:cNvPr>
        <xdr:cNvCxnSpPr/>
      </xdr:nvCxnSpPr>
      <xdr:spPr>
        <a:xfrm>
          <a:off x="16093440" y="922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35" name="テキスト ボックス 534">
          <a:extLst>
            <a:ext uri="{FF2B5EF4-FFF2-40B4-BE49-F238E27FC236}">
              <a16:creationId xmlns:a16="http://schemas.microsoft.com/office/drawing/2014/main" id="{A4B9530E-C0C9-4012-BFC2-65855913BE24}"/>
            </a:ext>
          </a:extLst>
        </xdr:cNvPr>
        <xdr:cNvSpPr txBox="1"/>
      </xdr:nvSpPr>
      <xdr:spPr>
        <a:xfrm>
          <a:off x="15694841" y="908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6" name="直線コネクタ 535">
          <a:extLst>
            <a:ext uri="{FF2B5EF4-FFF2-40B4-BE49-F238E27FC236}">
              <a16:creationId xmlns:a16="http://schemas.microsoft.com/office/drawing/2014/main" id="{6C5204A3-8248-45EC-A6D5-DEA5DCB8A27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7" name="テキスト ボックス 536">
          <a:extLst>
            <a:ext uri="{FF2B5EF4-FFF2-40B4-BE49-F238E27FC236}">
              <a16:creationId xmlns:a16="http://schemas.microsoft.com/office/drawing/2014/main" id="{9A70A30C-7D1A-4A04-AA4B-B8069A3BCCF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8" name="【学校施設】&#10;一人当たり面積グラフ枠">
          <a:extLst>
            <a:ext uri="{FF2B5EF4-FFF2-40B4-BE49-F238E27FC236}">
              <a16:creationId xmlns:a16="http://schemas.microsoft.com/office/drawing/2014/main" id="{7D14212F-EE04-405B-A5E9-B9B3EC2227EE}"/>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18574</xdr:rowOff>
    </xdr:from>
    <xdr:to>
      <xdr:col>116</xdr:col>
      <xdr:colOff>62864</xdr:colOff>
      <xdr:row>63</xdr:row>
      <xdr:rowOff>161449</xdr:rowOff>
    </xdr:to>
    <xdr:cxnSp macro="">
      <xdr:nvCxnSpPr>
        <xdr:cNvPr id="539" name="直線コネクタ 538">
          <a:extLst>
            <a:ext uri="{FF2B5EF4-FFF2-40B4-BE49-F238E27FC236}">
              <a16:creationId xmlns:a16="http://schemas.microsoft.com/office/drawing/2014/main" id="{429C215D-F707-4920-A28E-8711C864D95E}"/>
            </a:ext>
          </a:extLst>
        </xdr:cNvPr>
        <xdr:cNvCxnSpPr/>
      </xdr:nvCxnSpPr>
      <xdr:spPr>
        <a:xfrm flipV="1">
          <a:off x="19509104" y="9406414"/>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165276</xdr:rowOff>
    </xdr:from>
    <xdr:ext cx="469744" cy="259045"/>
    <xdr:sp macro="" textlink="">
      <xdr:nvSpPr>
        <xdr:cNvPr id="540" name="【学校施設】&#10;一人当たり面積最小値テキスト">
          <a:extLst>
            <a:ext uri="{FF2B5EF4-FFF2-40B4-BE49-F238E27FC236}">
              <a16:creationId xmlns:a16="http://schemas.microsoft.com/office/drawing/2014/main" id="{BDA6C400-4FDC-460C-8FDA-9F280620069C}"/>
            </a:ext>
          </a:extLst>
        </xdr:cNvPr>
        <xdr:cNvSpPr txBox="1"/>
      </xdr:nvSpPr>
      <xdr:spPr>
        <a:xfrm>
          <a:off x="19547840" y="10726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161449</xdr:rowOff>
    </xdr:from>
    <xdr:to>
      <xdr:col>116</xdr:col>
      <xdr:colOff>152400</xdr:colOff>
      <xdr:row>63</xdr:row>
      <xdr:rowOff>161449</xdr:rowOff>
    </xdr:to>
    <xdr:cxnSp macro="">
      <xdr:nvCxnSpPr>
        <xdr:cNvPr id="541" name="直線コネクタ 540">
          <a:extLst>
            <a:ext uri="{FF2B5EF4-FFF2-40B4-BE49-F238E27FC236}">
              <a16:creationId xmlns:a16="http://schemas.microsoft.com/office/drawing/2014/main" id="{4265D3B8-4F77-4A4A-B86C-FC169DFE9EFE}"/>
            </a:ext>
          </a:extLst>
        </xdr:cNvPr>
        <xdr:cNvCxnSpPr/>
      </xdr:nvCxnSpPr>
      <xdr:spPr>
        <a:xfrm>
          <a:off x="19443700" y="10722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136701</xdr:rowOff>
    </xdr:from>
    <xdr:ext cx="469744" cy="259045"/>
    <xdr:sp macro="" textlink="">
      <xdr:nvSpPr>
        <xdr:cNvPr id="542" name="【学校施設】&#10;一人当たり面積最大値テキスト">
          <a:extLst>
            <a:ext uri="{FF2B5EF4-FFF2-40B4-BE49-F238E27FC236}">
              <a16:creationId xmlns:a16="http://schemas.microsoft.com/office/drawing/2014/main" id="{CF0E2C28-5014-4562-95E2-A74ACF919DA8}"/>
            </a:ext>
          </a:extLst>
        </xdr:cNvPr>
        <xdr:cNvSpPr txBox="1"/>
      </xdr:nvSpPr>
      <xdr:spPr>
        <a:xfrm>
          <a:off x="19547840" y="918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18574</xdr:rowOff>
    </xdr:from>
    <xdr:to>
      <xdr:col>116</xdr:col>
      <xdr:colOff>152400</xdr:colOff>
      <xdr:row>56</xdr:row>
      <xdr:rowOff>18574</xdr:rowOff>
    </xdr:to>
    <xdr:cxnSp macro="">
      <xdr:nvCxnSpPr>
        <xdr:cNvPr id="543" name="直線コネクタ 542">
          <a:extLst>
            <a:ext uri="{FF2B5EF4-FFF2-40B4-BE49-F238E27FC236}">
              <a16:creationId xmlns:a16="http://schemas.microsoft.com/office/drawing/2014/main" id="{8365C4EA-F73F-46F1-B02B-FB669F8CD8F4}"/>
            </a:ext>
          </a:extLst>
        </xdr:cNvPr>
        <xdr:cNvCxnSpPr/>
      </xdr:nvCxnSpPr>
      <xdr:spPr>
        <a:xfrm>
          <a:off x="19443700" y="94064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64946</xdr:rowOff>
    </xdr:from>
    <xdr:ext cx="469744" cy="259045"/>
    <xdr:sp macro="" textlink="">
      <xdr:nvSpPr>
        <xdr:cNvPr id="544" name="【学校施設】&#10;一人当たり面積平均値テキスト">
          <a:extLst>
            <a:ext uri="{FF2B5EF4-FFF2-40B4-BE49-F238E27FC236}">
              <a16:creationId xmlns:a16="http://schemas.microsoft.com/office/drawing/2014/main" id="{C90BDA31-88E3-4F85-AD13-D81C62C525A5}"/>
            </a:ext>
          </a:extLst>
        </xdr:cNvPr>
        <xdr:cNvSpPr txBox="1"/>
      </xdr:nvSpPr>
      <xdr:spPr>
        <a:xfrm>
          <a:off x="19547840" y="9955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42069</xdr:rowOff>
    </xdr:from>
    <xdr:to>
      <xdr:col>116</xdr:col>
      <xdr:colOff>114300</xdr:colOff>
      <xdr:row>60</xdr:row>
      <xdr:rowOff>143669</xdr:rowOff>
    </xdr:to>
    <xdr:sp macro="" textlink="">
      <xdr:nvSpPr>
        <xdr:cNvPr id="545" name="フローチャート: 判断 544">
          <a:extLst>
            <a:ext uri="{FF2B5EF4-FFF2-40B4-BE49-F238E27FC236}">
              <a16:creationId xmlns:a16="http://schemas.microsoft.com/office/drawing/2014/main" id="{3A3D1218-F00D-48FA-BFBE-81764071C093}"/>
            </a:ext>
          </a:extLst>
        </xdr:cNvPr>
        <xdr:cNvSpPr/>
      </xdr:nvSpPr>
      <xdr:spPr>
        <a:xfrm>
          <a:off x="19458940" y="1010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54928</xdr:rowOff>
    </xdr:from>
    <xdr:to>
      <xdr:col>112</xdr:col>
      <xdr:colOff>38100</xdr:colOff>
      <xdr:row>60</xdr:row>
      <xdr:rowOff>156528</xdr:rowOff>
    </xdr:to>
    <xdr:sp macro="" textlink="">
      <xdr:nvSpPr>
        <xdr:cNvPr id="546" name="フローチャート: 判断 545">
          <a:extLst>
            <a:ext uri="{FF2B5EF4-FFF2-40B4-BE49-F238E27FC236}">
              <a16:creationId xmlns:a16="http://schemas.microsoft.com/office/drawing/2014/main" id="{B39A9B38-4263-46B4-BAEB-0BDE0576DD9D}"/>
            </a:ext>
          </a:extLst>
        </xdr:cNvPr>
        <xdr:cNvSpPr/>
      </xdr:nvSpPr>
      <xdr:spPr>
        <a:xfrm>
          <a:off x="18735040" y="101133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67787</xdr:rowOff>
    </xdr:from>
    <xdr:to>
      <xdr:col>107</xdr:col>
      <xdr:colOff>101600</xdr:colOff>
      <xdr:row>60</xdr:row>
      <xdr:rowOff>169387</xdr:rowOff>
    </xdr:to>
    <xdr:sp macro="" textlink="">
      <xdr:nvSpPr>
        <xdr:cNvPr id="547" name="フローチャート: 判断 546">
          <a:extLst>
            <a:ext uri="{FF2B5EF4-FFF2-40B4-BE49-F238E27FC236}">
              <a16:creationId xmlns:a16="http://schemas.microsoft.com/office/drawing/2014/main" id="{B082820C-A8C2-4EEF-9A12-69A49D5DC78B}"/>
            </a:ext>
          </a:extLst>
        </xdr:cNvPr>
        <xdr:cNvSpPr/>
      </xdr:nvSpPr>
      <xdr:spPr>
        <a:xfrm>
          <a:off x="17937480" y="1012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63500</xdr:rowOff>
    </xdr:from>
    <xdr:to>
      <xdr:col>102</xdr:col>
      <xdr:colOff>165100</xdr:colOff>
      <xdr:row>60</xdr:row>
      <xdr:rowOff>165100</xdr:rowOff>
    </xdr:to>
    <xdr:sp macro="" textlink="">
      <xdr:nvSpPr>
        <xdr:cNvPr id="548" name="フローチャート: 判断 547">
          <a:extLst>
            <a:ext uri="{FF2B5EF4-FFF2-40B4-BE49-F238E27FC236}">
              <a16:creationId xmlns:a16="http://schemas.microsoft.com/office/drawing/2014/main" id="{DF98269B-F4AE-4D0F-A014-3D677E609B65}"/>
            </a:ext>
          </a:extLst>
        </xdr:cNvPr>
        <xdr:cNvSpPr/>
      </xdr:nvSpPr>
      <xdr:spPr>
        <a:xfrm>
          <a:off x="1716278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76359</xdr:rowOff>
    </xdr:from>
    <xdr:to>
      <xdr:col>98</xdr:col>
      <xdr:colOff>38100</xdr:colOff>
      <xdr:row>61</xdr:row>
      <xdr:rowOff>6509</xdr:rowOff>
    </xdr:to>
    <xdr:sp macro="" textlink="">
      <xdr:nvSpPr>
        <xdr:cNvPr id="549" name="フローチャート: 判断 548">
          <a:extLst>
            <a:ext uri="{FF2B5EF4-FFF2-40B4-BE49-F238E27FC236}">
              <a16:creationId xmlns:a16="http://schemas.microsoft.com/office/drawing/2014/main" id="{610C4DBE-37EF-46E8-8C99-7106E00991F4}"/>
            </a:ext>
          </a:extLst>
        </xdr:cNvPr>
        <xdr:cNvSpPr/>
      </xdr:nvSpPr>
      <xdr:spPr>
        <a:xfrm>
          <a:off x="16388080" y="101347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22F133A-70FE-47E4-B5E1-82C9086A50D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EBCECA7C-5CB0-47FF-9CAB-7A530DD6658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BC0087B8-7FA1-4126-8A33-A97BEA76546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AB86AA41-58CF-41D0-99ED-7BEBB97E432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7756EB2C-00B2-41AB-8954-E9A97A386891}"/>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37782</xdr:rowOff>
    </xdr:from>
    <xdr:to>
      <xdr:col>116</xdr:col>
      <xdr:colOff>114300</xdr:colOff>
      <xdr:row>61</xdr:row>
      <xdr:rowOff>139382</xdr:rowOff>
    </xdr:to>
    <xdr:sp macro="" textlink="">
      <xdr:nvSpPr>
        <xdr:cNvPr id="555" name="楕円 554">
          <a:extLst>
            <a:ext uri="{FF2B5EF4-FFF2-40B4-BE49-F238E27FC236}">
              <a16:creationId xmlns:a16="http://schemas.microsoft.com/office/drawing/2014/main" id="{913C118B-AFF6-4F3A-B3F4-067B89E06381}"/>
            </a:ext>
          </a:extLst>
        </xdr:cNvPr>
        <xdr:cNvSpPr/>
      </xdr:nvSpPr>
      <xdr:spPr>
        <a:xfrm>
          <a:off x="19458940" y="1026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16209</xdr:rowOff>
    </xdr:from>
    <xdr:ext cx="469744" cy="259045"/>
    <xdr:sp macro="" textlink="">
      <xdr:nvSpPr>
        <xdr:cNvPr id="556" name="【学校施設】&#10;一人当たり面積該当値テキスト">
          <a:extLst>
            <a:ext uri="{FF2B5EF4-FFF2-40B4-BE49-F238E27FC236}">
              <a16:creationId xmlns:a16="http://schemas.microsoft.com/office/drawing/2014/main" id="{58F75EB3-B4D8-4747-96CE-4E0813DB681D}"/>
            </a:ext>
          </a:extLst>
        </xdr:cNvPr>
        <xdr:cNvSpPr txBox="1"/>
      </xdr:nvSpPr>
      <xdr:spPr>
        <a:xfrm>
          <a:off x="19547840" y="1024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46355</xdr:rowOff>
    </xdr:from>
    <xdr:to>
      <xdr:col>112</xdr:col>
      <xdr:colOff>38100</xdr:colOff>
      <xdr:row>61</xdr:row>
      <xdr:rowOff>147955</xdr:rowOff>
    </xdr:to>
    <xdr:sp macro="" textlink="">
      <xdr:nvSpPr>
        <xdr:cNvPr id="557" name="楕円 556">
          <a:extLst>
            <a:ext uri="{FF2B5EF4-FFF2-40B4-BE49-F238E27FC236}">
              <a16:creationId xmlns:a16="http://schemas.microsoft.com/office/drawing/2014/main" id="{7312F1C2-448A-4856-ABBA-2FE8A3E5A4B7}"/>
            </a:ext>
          </a:extLst>
        </xdr:cNvPr>
        <xdr:cNvSpPr/>
      </xdr:nvSpPr>
      <xdr:spPr>
        <a:xfrm>
          <a:off x="18735040" y="102723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88582</xdr:rowOff>
    </xdr:from>
    <xdr:to>
      <xdr:col>116</xdr:col>
      <xdr:colOff>63500</xdr:colOff>
      <xdr:row>61</xdr:row>
      <xdr:rowOff>97155</xdr:rowOff>
    </xdr:to>
    <xdr:cxnSp macro="">
      <xdr:nvCxnSpPr>
        <xdr:cNvPr id="558" name="直線コネクタ 557">
          <a:extLst>
            <a:ext uri="{FF2B5EF4-FFF2-40B4-BE49-F238E27FC236}">
              <a16:creationId xmlns:a16="http://schemas.microsoft.com/office/drawing/2014/main" id="{014DE032-5DAD-430C-899B-26FB95D9DE96}"/>
            </a:ext>
          </a:extLst>
        </xdr:cNvPr>
        <xdr:cNvCxnSpPr/>
      </xdr:nvCxnSpPr>
      <xdr:spPr>
        <a:xfrm flipV="1">
          <a:off x="18778220" y="10314622"/>
          <a:ext cx="73152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49213</xdr:rowOff>
    </xdr:from>
    <xdr:to>
      <xdr:col>107</xdr:col>
      <xdr:colOff>101600</xdr:colOff>
      <xdr:row>61</xdr:row>
      <xdr:rowOff>150813</xdr:rowOff>
    </xdr:to>
    <xdr:sp macro="" textlink="">
      <xdr:nvSpPr>
        <xdr:cNvPr id="559" name="楕円 558">
          <a:extLst>
            <a:ext uri="{FF2B5EF4-FFF2-40B4-BE49-F238E27FC236}">
              <a16:creationId xmlns:a16="http://schemas.microsoft.com/office/drawing/2014/main" id="{EB0EEF54-BB7E-4397-B110-FCA91FBDDB8C}"/>
            </a:ext>
          </a:extLst>
        </xdr:cNvPr>
        <xdr:cNvSpPr/>
      </xdr:nvSpPr>
      <xdr:spPr>
        <a:xfrm>
          <a:off x="17937480" y="1027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97155</xdr:rowOff>
    </xdr:from>
    <xdr:to>
      <xdr:col>111</xdr:col>
      <xdr:colOff>177800</xdr:colOff>
      <xdr:row>61</xdr:row>
      <xdr:rowOff>100013</xdr:rowOff>
    </xdr:to>
    <xdr:cxnSp macro="">
      <xdr:nvCxnSpPr>
        <xdr:cNvPr id="560" name="直線コネクタ 559">
          <a:extLst>
            <a:ext uri="{FF2B5EF4-FFF2-40B4-BE49-F238E27FC236}">
              <a16:creationId xmlns:a16="http://schemas.microsoft.com/office/drawing/2014/main" id="{E01177A9-BB53-476D-85C2-3D9E1A2F9878}"/>
            </a:ext>
          </a:extLst>
        </xdr:cNvPr>
        <xdr:cNvCxnSpPr/>
      </xdr:nvCxnSpPr>
      <xdr:spPr>
        <a:xfrm flipV="1">
          <a:off x="17988280" y="10323195"/>
          <a:ext cx="78994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1605</xdr:rowOff>
    </xdr:from>
    <xdr:ext cx="469744" cy="259045"/>
    <xdr:sp macro="" textlink="">
      <xdr:nvSpPr>
        <xdr:cNvPr id="561" name="n_1aveValue【学校施設】&#10;一人当たり面積">
          <a:extLst>
            <a:ext uri="{FF2B5EF4-FFF2-40B4-BE49-F238E27FC236}">
              <a16:creationId xmlns:a16="http://schemas.microsoft.com/office/drawing/2014/main" id="{CA87CBA6-6EAB-475B-9287-E65FD2CD8A60}"/>
            </a:ext>
          </a:extLst>
        </xdr:cNvPr>
        <xdr:cNvSpPr txBox="1"/>
      </xdr:nvSpPr>
      <xdr:spPr>
        <a:xfrm>
          <a:off x="18561127" y="9892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14464</xdr:rowOff>
    </xdr:from>
    <xdr:ext cx="469744" cy="259045"/>
    <xdr:sp macro="" textlink="">
      <xdr:nvSpPr>
        <xdr:cNvPr id="562" name="n_2aveValue【学校施設】&#10;一人当たり面積">
          <a:extLst>
            <a:ext uri="{FF2B5EF4-FFF2-40B4-BE49-F238E27FC236}">
              <a16:creationId xmlns:a16="http://schemas.microsoft.com/office/drawing/2014/main" id="{9D94B307-799D-44A1-A72A-043D0884446C}"/>
            </a:ext>
          </a:extLst>
        </xdr:cNvPr>
        <xdr:cNvSpPr txBox="1"/>
      </xdr:nvSpPr>
      <xdr:spPr>
        <a:xfrm>
          <a:off x="17776267" y="9905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10177</xdr:rowOff>
    </xdr:from>
    <xdr:ext cx="469744" cy="259045"/>
    <xdr:sp macro="" textlink="">
      <xdr:nvSpPr>
        <xdr:cNvPr id="563" name="n_3aveValue【学校施設】&#10;一人当たり面積">
          <a:extLst>
            <a:ext uri="{FF2B5EF4-FFF2-40B4-BE49-F238E27FC236}">
              <a16:creationId xmlns:a16="http://schemas.microsoft.com/office/drawing/2014/main" id="{F588BD53-DC07-42AD-9670-4BAB269D1019}"/>
            </a:ext>
          </a:extLst>
        </xdr:cNvPr>
        <xdr:cNvSpPr txBox="1"/>
      </xdr:nvSpPr>
      <xdr:spPr>
        <a:xfrm>
          <a:off x="17001567" y="990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23036</xdr:rowOff>
    </xdr:from>
    <xdr:ext cx="469744" cy="259045"/>
    <xdr:sp macro="" textlink="">
      <xdr:nvSpPr>
        <xdr:cNvPr id="564" name="n_4aveValue【学校施設】&#10;一人当たり面積">
          <a:extLst>
            <a:ext uri="{FF2B5EF4-FFF2-40B4-BE49-F238E27FC236}">
              <a16:creationId xmlns:a16="http://schemas.microsoft.com/office/drawing/2014/main" id="{EB904B51-BDDA-48BB-93EB-0C48484DE866}"/>
            </a:ext>
          </a:extLst>
        </xdr:cNvPr>
        <xdr:cNvSpPr txBox="1"/>
      </xdr:nvSpPr>
      <xdr:spPr>
        <a:xfrm>
          <a:off x="16226867" y="991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139082</xdr:rowOff>
    </xdr:from>
    <xdr:ext cx="469744" cy="259045"/>
    <xdr:sp macro="" textlink="">
      <xdr:nvSpPr>
        <xdr:cNvPr id="565" name="n_1mainValue【学校施設】&#10;一人当たり面積">
          <a:extLst>
            <a:ext uri="{FF2B5EF4-FFF2-40B4-BE49-F238E27FC236}">
              <a16:creationId xmlns:a16="http://schemas.microsoft.com/office/drawing/2014/main" id="{C2B56F24-F7D5-4906-8EAA-D670397526B0}"/>
            </a:ext>
          </a:extLst>
        </xdr:cNvPr>
        <xdr:cNvSpPr txBox="1"/>
      </xdr:nvSpPr>
      <xdr:spPr>
        <a:xfrm>
          <a:off x="18561127" y="10365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141940</xdr:rowOff>
    </xdr:from>
    <xdr:ext cx="469744" cy="259045"/>
    <xdr:sp macro="" textlink="">
      <xdr:nvSpPr>
        <xdr:cNvPr id="566" name="n_2mainValue【学校施設】&#10;一人当たり面積">
          <a:extLst>
            <a:ext uri="{FF2B5EF4-FFF2-40B4-BE49-F238E27FC236}">
              <a16:creationId xmlns:a16="http://schemas.microsoft.com/office/drawing/2014/main" id="{13283227-4D7A-4E40-A7AF-C24AD144879B}"/>
            </a:ext>
          </a:extLst>
        </xdr:cNvPr>
        <xdr:cNvSpPr txBox="1"/>
      </xdr:nvSpPr>
      <xdr:spPr>
        <a:xfrm>
          <a:off x="17776267" y="1036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7" name="正方形/長方形 566">
          <a:extLst>
            <a:ext uri="{FF2B5EF4-FFF2-40B4-BE49-F238E27FC236}">
              <a16:creationId xmlns:a16="http://schemas.microsoft.com/office/drawing/2014/main" id="{29D5A267-30F1-4A06-A6E0-8C2D67E0B3E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8" name="正方形/長方形 567">
          <a:extLst>
            <a:ext uri="{FF2B5EF4-FFF2-40B4-BE49-F238E27FC236}">
              <a16:creationId xmlns:a16="http://schemas.microsoft.com/office/drawing/2014/main" id="{A66FAFA0-F035-4392-B5F1-0B83D80DD79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9" name="正方形/長方形 568">
          <a:extLst>
            <a:ext uri="{FF2B5EF4-FFF2-40B4-BE49-F238E27FC236}">
              <a16:creationId xmlns:a16="http://schemas.microsoft.com/office/drawing/2014/main" id="{410002AA-3F24-4511-9624-B11E0196C42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0" name="正方形/長方形 569">
          <a:extLst>
            <a:ext uri="{FF2B5EF4-FFF2-40B4-BE49-F238E27FC236}">
              <a16:creationId xmlns:a16="http://schemas.microsoft.com/office/drawing/2014/main" id="{C7DC1C2C-8E8D-4A94-A24C-E53E9DF9E23D}"/>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1" name="正方形/長方形 570">
          <a:extLst>
            <a:ext uri="{FF2B5EF4-FFF2-40B4-BE49-F238E27FC236}">
              <a16:creationId xmlns:a16="http://schemas.microsoft.com/office/drawing/2014/main" id="{5F6BF9A5-3095-4B38-BF9A-DFF0786A9C4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2" name="正方形/長方形 571">
          <a:extLst>
            <a:ext uri="{FF2B5EF4-FFF2-40B4-BE49-F238E27FC236}">
              <a16:creationId xmlns:a16="http://schemas.microsoft.com/office/drawing/2014/main" id="{BC967037-D92A-4A79-A79D-C2B35B57CCF4}"/>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3" name="正方形/長方形 572">
          <a:extLst>
            <a:ext uri="{FF2B5EF4-FFF2-40B4-BE49-F238E27FC236}">
              <a16:creationId xmlns:a16="http://schemas.microsoft.com/office/drawing/2014/main" id="{041EF765-1B2A-4F22-AF2F-F671C46DAD74}"/>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4" name="正方形/長方形 573">
          <a:extLst>
            <a:ext uri="{FF2B5EF4-FFF2-40B4-BE49-F238E27FC236}">
              <a16:creationId xmlns:a16="http://schemas.microsoft.com/office/drawing/2014/main" id="{BBCD5A12-A6A5-40DA-9E8B-8D7A27F8FD4C}"/>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5" name="テキスト ボックス 574">
          <a:extLst>
            <a:ext uri="{FF2B5EF4-FFF2-40B4-BE49-F238E27FC236}">
              <a16:creationId xmlns:a16="http://schemas.microsoft.com/office/drawing/2014/main" id="{A9170AC4-DBB6-4A49-9A98-74EFCD1936A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6" name="直線コネクタ 575">
          <a:extLst>
            <a:ext uri="{FF2B5EF4-FFF2-40B4-BE49-F238E27FC236}">
              <a16:creationId xmlns:a16="http://schemas.microsoft.com/office/drawing/2014/main" id="{F06BB5B8-F537-4124-8DE8-6F5F1577D19C}"/>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7" name="テキスト ボックス 576">
          <a:extLst>
            <a:ext uri="{FF2B5EF4-FFF2-40B4-BE49-F238E27FC236}">
              <a16:creationId xmlns:a16="http://schemas.microsoft.com/office/drawing/2014/main" id="{6DFCAD17-AAF5-4A0B-BFAB-7C3745FB58E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8" name="直線コネクタ 577">
          <a:extLst>
            <a:ext uri="{FF2B5EF4-FFF2-40B4-BE49-F238E27FC236}">
              <a16:creationId xmlns:a16="http://schemas.microsoft.com/office/drawing/2014/main" id="{C376F94E-DE01-46E2-839F-014EDD1F118F}"/>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9" name="テキスト ボックス 578">
          <a:extLst>
            <a:ext uri="{FF2B5EF4-FFF2-40B4-BE49-F238E27FC236}">
              <a16:creationId xmlns:a16="http://schemas.microsoft.com/office/drawing/2014/main" id="{0F341DA8-8D33-4030-A365-8516D317BC3D}"/>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0" name="直線コネクタ 579">
          <a:extLst>
            <a:ext uri="{FF2B5EF4-FFF2-40B4-BE49-F238E27FC236}">
              <a16:creationId xmlns:a16="http://schemas.microsoft.com/office/drawing/2014/main" id="{F8031000-4221-4D03-A843-ADB1F4B3F746}"/>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1" name="テキスト ボックス 580">
          <a:extLst>
            <a:ext uri="{FF2B5EF4-FFF2-40B4-BE49-F238E27FC236}">
              <a16:creationId xmlns:a16="http://schemas.microsoft.com/office/drawing/2014/main" id="{6578BCCB-C936-495E-83B7-0823995E30E1}"/>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2" name="直線コネクタ 581">
          <a:extLst>
            <a:ext uri="{FF2B5EF4-FFF2-40B4-BE49-F238E27FC236}">
              <a16:creationId xmlns:a16="http://schemas.microsoft.com/office/drawing/2014/main" id="{7C42FC79-D7E8-4E35-B0EF-4C7F8E9DF949}"/>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3" name="テキスト ボックス 582">
          <a:extLst>
            <a:ext uri="{FF2B5EF4-FFF2-40B4-BE49-F238E27FC236}">
              <a16:creationId xmlns:a16="http://schemas.microsoft.com/office/drawing/2014/main" id="{D98B0A7B-E258-4B52-BAD8-7CDF8906B1FB}"/>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4" name="直線コネクタ 583">
          <a:extLst>
            <a:ext uri="{FF2B5EF4-FFF2-40B4-BE49-F238E27FC236}">
              <a16:creationId xmlns:a16="http://schemas.microsoft.com/office/drawing/2014/main" id="{55CB8B07-3026-41CB-816F-AD651990376A}"/>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5" name="テキスト ボックス 584">
          <a:extLst>
            <a:ext uri="{FF2B5EF4-FFF2-40B4-BE49-F238E27FC236}">
              <a16:creationId xmlns:a16="http://schemas.microsoft.com/office/drawing/2014/main" id="{77E21F0B-8434-4FE6-8616-3920F769E63A}"/>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6" name="直線コネクタ 585">
          <a:extLst>
            <a:ext uri="{FF2B5EF4-FFF2-40B4-BE49-F238E27FC236}">
              <a16:creationId xmlns:a16="http://schemas.microsoft.com/office/drawing/2014/main" id="{1D7DCEB5-3E22-4B33-9B0E-5BE530763DBF}"/>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7" name="テキスト ボックス 586">
          <a:extLst>
            <a:ext uri="{FF2B5EF4-FFF2-40B4-BE49-F238E27FC236}">
              <a16:creationId xmlns:a16="http://schemas.microsoft.com/office/drawing/2014/main" id="{9DA38052-7021-4BF5-BF01-FC8019DDB040}"/>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8" name="直線コネクタ 587">
          <a:extLst>
            <a:ext uri="{FF2B5EF4-FFF2-40B4-BE49-F238E27FC236}">
              <a16:creationId xmlns:a16="http://schemas.microsoft.com/office/drawing/2014/main" id="{61D32FDA-9E5B-4366-94B5-306C64F7128A}"/>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9" name="テキスト ボックス 588">
          <a:extLst>
            <a:ext uri="{FF2B5EF4-FFF2-40B4-BE49-F238E27FC236}">
              <a16:creationId xmlns:a16="http://schemas.microsoft.com/office/drawing/2014/main" id="{22714C6F-3CD6-41D8-993B-DE415ED6FCE4}"/>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0" name="直線コネクタ 589">
          <a:extLst>
            <a:ext uri="{FF2B5EF4-FFF2-40B4-BE49-F238E27FC236}">
              <a16:creationId xmlns:a16="http://schemas.microsoft.com/office/drawing/2014/main" id="{BFC4F769-E7C6-41AB-A06C-7D617483B5C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1" name="【児童館】&#10;有形固定資産減価償却率グラフ枠">
          <a:extLst>
            <a:ext uri="{FF2B5EF4-FFF2-40B4-BE49-F238E27FC236}">
              <a16:creationId xmlns:a16="http://schemas.microsoft.com/office/drawing/2014/main" id="{C271C1C9-B07A-4B8F-8756-EAA43B34133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91984</xdr:rowOff>
    </xdr:from>
    <xdr:to>
      <xdr:col>85</xdr:col>
      <xdr:colOff>126364</xdr:colOff>
      <xdr:row>86</xdr:row>
      <xdr:rowOff>168729</xdr:rowOff>
    </xdr:to>
    <xdr:cxnSp macro="">
      <xdr:nvCxnSpPr>
        <xdr:cNvPr id="592" name="直線コネクタ 591">
          <a:extLst>
            <a:ext uri="{FF2B5EF4-FFF2-40B4-BE49-F238E27FC236}">
              <a16:creationId xmlns:a16="http://schemas.microsoft.com/office/drawing/2014/main" id="{1C4AB5DF-AB5D-493B-9D0E-D5F5BAF06F86}"/>
            </a:ext>
          </a:extLst>
        </xdr:cNvPr>
        <xdr:cNvCxnSpPr/>
      </xdr:nvCxnSpPr>
      <xdr:spPr>
        <a:xfrm flipV="1">
          <a:off x="14375764" y="13167904"/>
          <a:ext cx="0" cy="1417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93" name="【児童館】&#10;有形固定資産減価償却率最小値テキスト">
          <a:extLst>
            <a:ext uri="{FF2B5EF4-FFF2-40B4-BE49-F238E27FC236}">
              <a16:creationId xmlns:a16="http://schemas.microsoft.com/office/drawing/2014/main" id="{B757A23E-621C-4C2A-A8A3-8C5D2D01B55C}"/>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94" name="直線コネクタ 593">
          <a:extLst>
            <a:ext uri="{FF2B5EF4-FFF2-40B4-BE49-F238E27FC236}">
              <a16:creationId xmlns:a16="http://schemas.microsoft.com/office/drawing/2014/main" id="{8BC90B0A-5429-429D-B9A7-BC52CAA1321C}"/>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38661</xdr:rowOff>
    </xdr:from>
    <xdr:ext cx="405111" cy="259045"/>
    <xdr:sp macro="" textlink="">
      <xdr:nvSpPr>
        <xdr:cNvPr id="595" name="【児童館】&#10;有形固定資産減価償却率最大値テキスト">
          <a:extLst>
            <a:ext uri="{FF2B5EF4-FFF2-40B4-BE49-F238E27FC236}">
              <a16:creationId xmlns:a16="http://schemas.microsoft.com/office/drawing/2014/main" id="{4A733FBC-1E25-4B63-A8B3-00ED0B0E56F8}"/>
            </a:ext>
          </a:extLst>
        </xdr:cNvPr>
        <xdr:cNvSpPr txBox="1"/>
      </xdr:nvSpPr>
      <xdr:spPr>
        <a:xfrm>
          <a:off x="14414500" y="12946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91984</xdr:rowOff>
    </xdr:from>
    <xdr:to>
      <xdr:col>86</xdr:col>
      <xdr:colOff>25400</xdr:colOff>
      <xdr:row>78</xdr:row>
      <xdr:rowOff>91984</xdr:rowOff>
    </xdr:to>
    <xdr:cxnSp macro="">
      <xdr:nvCxnSpPr>
        <xdr:cNvPr id="596" name="直線コネクタ 595">
          <a:extLst>
            <a:ext uri="{FF2B5EF4-FFF2-40B4-BE49-F238E27FC236}">
              <a16:creationId xmlns:a16="http://schemas.microsoft.com/office/drawing/2014/main" id="{F3B3FFB2-F82B-4A24-BD25-4BD8DFA127C0}"/>
            </a:ext>
          </a:extLst>
        </xdr:cNvPr>
        <xdr:cNvCxnSpPr/>
      </xdr:nvCxnSpPr>
      <xdr:spPr>
        <a:xfrm>
          <a:off x="14287500" y="1316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168564</xdr:rowOff>
    </xdr:from>
    <xdr:ext cx="405111" cy="259045"/>
    <xdr:sp macro="" textlink="">
      <xdr:nvSpPr>
        <xdr:cNvPr id="597" name="【児童館】&#10;有形固定資産減価償却率平均値テキスト">
          <a:extLst>
            <a:ext uri="{FF2B5EF4-FFF2-40B4-BE49-F238E27FC236}">
              <a16:creationId xmlns:a16="http://schemas.microsoft.com/office/drawing/2014/main" id="{BF163B26-327A-4DA5-AB06-08A43F9F562A}"/>
            </a:ext>
          </a:extLst>
        </xdr:cNvPr>
        <xdr:cNvSpPr txBox="1"/>
      </xdr:nvSpPr>
      <xdr:spPr>
        <a:xfrm>
          <a:off x="14414500" y="137474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145687</xdr:rowOff>
    </xdr:from>
    <xdr:to>
      <xdr:col>85</xdr:col>
      <xdr:colOff>177800</xdr:colOff>
      <xdr:row>83</xdr:row>
      <xdr:rowOff>75837</xdr:rowOff>
    </xdr:to>
    <xdr:sp macro="" textlink="">
      <xdr:nvSpPr>
        <xdr:cNvPr id="598" name="フローチャート: 判断 597">
          <a:extLst>
            <a:ext uri="{FF2B5EF4-FFF2-40B4-BE49-F238E27FC236}">
              <a16:creationId xmlns:a16="http://schemas.microsoft.com/office/drawing/2014/main" id="{9B194905-F1E2-433C-A52E-87D40DE8304F}"/>
            </a:ext>
          </a:extLst>
        </xdr:cNvPr>
        <xdr:cNvSpPr/>
      </xdr:nvSpPr>
      <xdr:spPr>
        <a:xfrm>
          <a:off x="14325600" y="1389216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144055</xdr:rowOff>
    </xdr:from>
    <xdr:to>
      <xdr:col>81</xdr:col>
      <xdr:colOff>101600</xdr:colOff>
      <xdr:row>83</xdr:row>
      <xdr:rowOff>74205</xdr:rowOff>
    </xdr:to>
    <xdr:sp macro="" textlink="">
      <xdr:nvSpPr>
        <xdr:cNvPr id="599" name="フローチャート: 判断 598">
          <a:extLst>
            <a:ext uri="{FF2B5EF4-FFF2-40B4-BE49-F238E27FC236}">
              <a16:creationId xmlns:a16="http://schemas.microsoft.com/office/drawing/2014/main" id="{3AFB8E6C-B0AE-4242-9E07-D71F199F2C9D}"/>
            </a:ext>
          </a:extLst>
        </xdr:cNvPr>
        <xdr:cNvSpPr/>
      </xdr:nvSpPr>
      <xdr:spPr>
        <a:xfrm>
          <a:off x="13578840" y="13890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1995</xdr:rowOff>
    </xdr:from>
    <xdr:to>
      <xdr:col>76</xdr:col>
      <xdr:colOff>165100</xdr:colOff>
      <xdr:row>83</xdr:row>
      <xdr:rowOff>103595</xdr:rowOff>
    </xdr:to>
    <xdr:sp macro="" textlink="">
      <xdr:nvSpPr>
        <xdr:cNvPr id="600" name="フローチャート: 判断 599">
          <a:extLst>
            <a:ext uri="{FF2B5EF4-FFF2-40B4-BE49-F238E27FC236}">
              <a16:creationId xmlns:a16="http://schemas.microsoft.com/office/drawing/2014/main" id="{62558E15-4C18-4890-A0B0-4E3485C96EB6}"/>
            </a:ext>
          </a:extLst>
        </xdr:cNvPr>
        <xdr:cNvSpPr/>
      </xdr:nvSpPr>
      <xdr:spPr>
        <a:xfrm>
          <a:off x="12804140" y="1391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140788</xdr:rowOff>
    </xdr:from>
    <xdr:to>
      <xdr:col>72</xdr:col>
      <xdr:colOff>38100</xdr:colOff>
      <xdr:row>83</xdr:row>
      <xdr:rowOff>70938</xdr:rowOff>
    </xdr:to>
    <xdr:sp macro="" textlink="">
      <xdr:nvSpPr>
        <xdr:cNvPr id="601" name="フローチャート: 判断 600">
          <a:extLst>
            <a:ext uri="{FF2B5EF4-FFF2-40B4-BE49-F238E27FC236}">
              <a16:creationId xmlns:a16="http://schemas.microsoft.com/office/drawing/2014/main" id="{5BECF2CB-50F8-4F30-812A-65A6249350C0}"/>
            </a:ext>
          </a:extLst>
        </xdr:cNvPr>
        <xdr:cNvSpPr/>
      </xdr:nvSpPr>
      <xdr:spPr>
        <a:xfrm>
          <a:off x="12029440" y="138872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142421</xdr:rowOff>
    </xdr:from>
    <xdr:to>
      <xdr:col>67</xdr:col>
      <xdr:colOff>101600</xdr:colOff>
      <xdr:row>83</xdr:row>
      <xdr:rowOff>72571</xdr:rowOff>
    </xdr:to>
    <xdr:sp macro="" textlink="">
      <xdr:nvSpPr>
        <xdr:cNvPr id="602" name="フローチャート: 判断 601">
          <a:extLst>
            <a:ext uri="{FF2B5EF4-FFF2-40B4-BE49-F238E27FC236}">
              <a16:creationId xmlns:a16="http://schemas.microsoft.com/office/drawing/2014/main" id="{D3427779-9451-4384-8610-92E47396CE47}"/>
            </a:ext>
          </a:extLst>
        </xdr:cNvPr>
        <xdr:cNvSpPr/>
      </xdr:nvSpPr>
      <xdr:spPr>
        <a:xfrm>
          <a:off x="11231880" y="138889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5F1CA66A-537C-493E-9185-1EEE751B4E5D}"/>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F9E33F02-FB1E-4EA6-B2C1-7704F87621ED}"/>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0F216787-F328-49EE-B6CF-8ACF0F7CE69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DDF3A91A-614B-44DA-AA45-78584F43439D}"/>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E4104E1D-2150-4359-9E93-1A52AAD3EC9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157118</xdr:rowOff>
    </xdr:from>
    <xdr:to>
      <xdr:col>85</xdr:col>
      <xdr:colOff>177800</xdr:colOff>
      <xdr:row>85</xdr:row>
      <xdr:rowOff>87268</xdr:rowOff>
    </xdr:to>
    <xdr:sp macro="" textlink="">
      <xdr:nvSpPr>
        <xdr:cNvPr id="608" name="楕円 607">
          <a:extLst>
            <a:ext uri="{FF2B5EF4-FFF2-40B4-BE49-F238E27FC236}">
              <a16:creationId xmlns:a16="http://schemas.microsoft.com/office/drawing/2014/main" id="{D5BFF40D-C1DE-4467-989B-C2434D63F3EE}"/>
            </a:ext>
          </a:extLst>
        </xdr:cNvPr>
        <xdr:cNvSpPr/>
      </xdr:nvSpPr>
      <xdr:spPr>
        <a:xfrm>
          <a:off x="14325600" y="1423887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135545</xdr:rowOff>
    </xdr:from>
    <xdr:ext cx="405111" cy="259045"/>
    <xdr:sp macro="" textlink="">
      <xdr:nvSpPr>
        <xdr:cNvPr id="609" name="【児童館】&#10;有形固定資産減価償却率該当値テキスト">
          <a:extLst>
            <a:ext uri="{FF2B5EF4-FFF2-40B4-BE49-F238E27FC236}">
              <a16:creationId xmlns:a16="http://schemas.microsoft.com/office/drawing/2014/main" id="{CCE82FB0-4ACA-4FD0-8B9F-E2F92BE33A1C}"/>
            </a:ext>
          </a:extLst>
        </xdr:cNvPr>
        <xdr:cNvSpPr txBox="1"/>
      </xdr:nvSpPr>
      <xdr:spPr>
        <a:xfrm>
          <a:off x="14414500" y="14217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610" name="楕円 609">
          <a:extLst>
            <a:ext uri="{FF2B5EF4-FFF2-40B4-BE49-F238E27FC236}">
              <a16:creationId xmlns:a16="http://schemas.microsoft.com/office/drawing/2014/main" id="{C2EC4932-6D93-4361-AAE1-2B2102570ED4}"/>
            </a:ext>
          </a:extLst>
        </xdr:cNvPr>
        <xdr:cNvSpPr/>
      </xdr:nvSpPr>
      <xdr:spPr>
        <a:xfrm>
          <a:off x="13578840" y="142388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36468</xdr:rowOff>
    </xdr:from>
    <xdr:to>
      <xdr:col>85</xdr:col>
      <xdr:colOff>127000</xdr:colOff>
      <xdr:row>85</xdr:row>
      <xdr:rowOff>36468</xdr:rowOff>
    </xdr:to>
    <xdr:cxnSp macro="">
      <xdr:nvCxnSpPr>
        <xdr:cNvPr id="611" name="直線コネクタ 610">
          <a:extLst>
            <a:ext uri="{FF2B5EF4-FFF2-40B4-BE49-F238E27FC236}">
              <a16:creationId xmlns:a16="http://schemas.microsoft.com/office/drawing/2014/main" id="{438BB394-5094-4240-A106-E1DE2F4540B3}"/>
            </a:ext>
          </a:extLst>
        </xdr:cNvPr>
        <xdr:cNvCxnSpPr/>
      </xdr:nvCxnSpPr>
      <xdr:spPr>
        <a:xfrm>
          <a:off x="13629640" y="14285868"/>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132624</xdr:rowOff>
    </xdr:from>
    <xdr:to>
      <xdr:col>76</xdr:col>
      <xdr:colOff>165100</xdr:colOff>
      <xdr:row>85</xdr:row>
      <xdr:rowOff>62774</xdr:rowOff>
    </xdr:to>
    <xdr:sp macro="" textlink="">
      <xdr:nvSpPr>
        <xdr:cNvPr id="612" name="楕円 611">
          <a:extLst>
            <a:ext uri="{FF2B5EF4-FFF2-40B4-BE49-F238E27FC236}">
              <a16:creationId xmlns:a16="http://schemas.microsoft.com/office/drawing/2014/main" id="{10CEBA61-6AA4-42F1-86A7-326FFB95A97F}"/>
            </a:ext>
          </a:extLst>
        </xdr:cNvPr>
        <xdr:cNvSpPr/>
      </xdr:nvSpPr>
      <xdr:spPr>
        <a:xfrm>
          <a:off x="12804140" y="142143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11974</xdr:rowOff>
    </xdr:from>
    <xdr:to>
      <xdr:col>81</xdr:col>
      <xdr:colOff>50800</xdr:colOff>
      <xdr:row>85</xdr:row>
      <xdr:rowOff>36468</xdr:rowOff>
    </xdr:to>
    <xdr:cxnSp macro="">
      <xdr:nvCxnSpPr>
        <xdr:cNvPr id="613" name="直線コネクタ 612">
          <a:extLst>
            <a:ext uri="{FF2B5EF4-FFF2-40B4-BE49-F238E27FC236}">
              <a16:creationId xmlns:a16="http://schemas.microsoft.com/office/drawing/2014/main" id="{452B70A6-0B31-4D43-9F50-D299409B3A49}"/>
            </a:ext>
          </a:extLst>
        </xdr:cNvPr>
        <xdr:cNvCxnSpPr/>
      </xdr:nvCxnSpPr>
      <xdr:spPr>
        <a:xfrm>
          <a:off x="12854940" y="14261374"/>
          <a:ext cx="7747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90732</xdr:rowOff>
    </xdr:from>
    <xdr:ext cx="405111" cy="259045"/>
    <xdr:sp macro="" textlink="">
      <xdr:nvSpPr>
        <xdr:cNvPr id="614" name="n_1aveValue【児童館】&#10;有形固定資産減価償却率">
          <a:extLst>
            <a:ext uri="{FF2B5EF4-FFF2-40B4-BE49-F238E27FC236}">
              <a16:creationId xmlns:a16="http://schemas.microsoft.com/office/drawing/2014/main" id="{D0F00315-F20F-4FD8-91A8-5079555F320F}"/>
            </a:ext>
          </a:extLst>
        </xdr:cNvPr>
        <xdr:cNvSpPr txBox="1"/>
      </xdr:nvSpPr>
      <xdr:spPr>
        <a:xfrm>
          <a:off x="13437244" y="1366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120122</xdr:rowOff>
    </xdr:from>
    <xdr:ext cx="405111" cy="259045"/>
    <xdr:sp macro="" textlink="">
      <xdr:nvSpPr>
        <xdr:cNvPr id="615" name="n_2aveValue【児童館】&#10;有形固定資産減価償却率">
          <a:extLst>
            <a:ext uri="{FF2B5EF4-FFF2-40B4-BE49-F238E27FC236}">
              <a16:creationId xmlns:a16="http://schemas.microsoft.com/office/drawing/2014/main" id="{604F4A27-3772-4003-9F85-AAB22133FA41}"/>
            </a:ext>
          </a:extLst>
        </xdr:cNvPr>
        <xdr:cNvSpPr txBox="1"/>
      </xdr:nvSpPr>
      <xdr:spPr>
        <a:xfrm>
          <a:off x="12675244" y="1369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87465</xdr:rowOff>
    </xdr:from>
    <xdr:ext cx="405111" cy="259045"/>
    <xdr:sp macro="" textlink="">
      <xdr:nvSpPr>
        <xdr:cNvPr id="616" name="n_3aveValue【児童館】&#10;有形固定資産減価償却率">
          <a:extLst>
            <a:ext uri="{FF2B5EF4-FFF2-40B4-BE49-F238E27FC236}">
              <a16:creationId xmlns:a16="http://schemas.microsoft.com/office/drawing/2014/main" id="{70B17496-5E10-42B3-A433-DF289986230F}"/>
            </a:ext>
          </a:extLst>
        </xdr:cNvPr>
        <xdr:cNvSpPr txBox="1"/>
      </xdr:nvSpPr>
      <xdr:spPr>
        <a:xfrm>
          <a:off x="11900544" y="1366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89098</xdr:rowOff>
    </xdr:from>
    <xdr:ext cx="405111" cy="259045"/>
    <xdr:sp macro="" textlink="">
      <xdr:nvSpPr>
        <xdr:cNvPr id="617" name="n_4aveValue【児童館】&#10;有形固定資産減価償却率">
          <a:extLst>
            <a:ext uri="{FF2B5EF4-FFF2-40B4-BE49-F238E27FC236}">
              <a16:creationId xmlns:a16="http://schemas.microsoft.com/office/drawing/2014/main" id="{35EFFC22-DAC8-4401-BFCF-3A8D2FD29F2F}"/>
            </a:ext>
          </a:extLst>
        </xdr:cNvPr>
        <xdr:cNvSpPr txBox="1"/>
      </xdr:nvSpPr>
      <xdr:spPr>
        <a:xfrm>
          <a:off x="11102984" y="1366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618" name="n_1mainValue【児童館】&#10;有形固定資産減価償却率">
          <a:extLst>
            <a:ext uri="{FF2B5EF4-FFF2-40B4-BE49-F238E27FC236}">
              <a16:creationId xmlns:a16="http://schemas.microsoft.com/office/drawing/2014/main" id="{599C61D9-D5A7-4794-A2DD-553A4DB41DA8}"/>
            </a:ext>
          </a:extLst>
        </xdr:cNvPr>
        <xdr:cNvSpPr txBox="1"/>
      </xdr:nvSpPr>
      <xdr:spPr>
        <a:xfrm>
          <a:off x="13437244" y="14327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53901</xdr:rowOff>
    </xdr:from>
    <xdr:ext cx="405111" cy="259045"/>
    <xdr:sp macro="" textlink="">
      <xdr:nvSpPr>
        <xdr:cNvPr id="619" name="n_2mainValue【児童館】&#10;有形固定資産減価償却率">
          <a:extLst>
            <a:ext uri="{FF2B5EF4-FFF2-40B4-BE49-F238E27FC236}">
              <a16:creationId xmlns:a16="http://schemas.microsoft.com/office/drawing/2014/main" id="{07CE8582-9CDD-47C0-8CC7-356F8C0EB0C5}"/>
            </a:ext>
          </a:extLst>
        </xdr:cNvPr>
        <xdr:cNvSpPr txBox="1"/>
      </xdr:nvSpPr>
      <xdr:spPr>
        <a:xfrm>
          <a:off x="12675244" y="14303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0" name="正方形/長方形 619">
          <a:extLst>
            <a:ext uri="{FF2B5EF4-FFF2-40B4-BE49-F238E27FC236}">
              <a16:creationId xmlns:a16="http://schemas.microsoft.com/office/drawing/2014/main" id="{9982B0BB-C4D9-4D25-A63F-C08934BCB1E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1" name="正方形/長方形 620">
          <a:extLst>
            <a:ext uri="{FF2B5EF4-FFF2-40B4-BE49-F238E27FC236}">
              <a16:creationId xmlns:a16="http://schemas.microsoft.com/office/drawing/2014/main" id="{063DAC31-590D-4A13-AA7E-6F6CFE75BF5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2" name="正方形/長方形 621">
          <a:extLst>
            <a:ext uri="{FF2B5EF4-FFF2-40B4-BE49-F238E27FC236}">
              <a16:creationId xmlns:a16="http://schemas.microsoft.com/office/drawing/2014/main" id="{D322BF8A-7C4C-40F6-8B27-AFC8571194D3}"/>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3" name="正方形/長方形 622">
          <a:extLst>
            <a:ext uri="{FF2B5EF4-FFF2-40B4-BE49-F238E27FC236}">
              <a16:creationId xmlns:a16="http://schemas.microsoft.com/office/drawing/2014/main" id="{D47AF78E-B9F4-44E1-85AD-98DB5062C58C}"/>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4" name="正方形/長方形 623">
          <a:extLst>
            <a:ext uri="{FF2B5EF4-FFF2-40B4-BE49-F238E27FC236}">
              <a16:creationId xmlns:a16="http://schemas.microsoft.com/office/drawing/2014/main" id="{10A858CC-6970-4284-9A18-177C9D924A8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5" name="正方形/長方形 624">
          <a:extLst>
            <a:ext uri="{FF2B5EF4-FFF2-40B4-BE49-F238E27FC236}">
              <a16:creationId xmlns:a16="http://schemas.microsoft.com/office/drawing/2014/main" id="{8F3BC188-3438-446E-9BCF-5A95B0F6A97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6" name="正方形/長方形 625">
          <a:extLst>
            <a:ext uri="{FF2B5EF4-FFF2-40B4-BE49-F238E27FC236}">
              <a16:creationId xmlns:a16="http://schemas.microsoft.com/office/drawing/2014/main" id="{17F65F05-C5D9-4D2A-9E6A-24877B13C8B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7" name="正方形/長方形 626">
          <a:extLst>
            <a:ext uri="{FF2B5EF4-FFF2-40B4-BE49-F238E27FC236}">
              <a16:creationId xmlns:a16="http://schemas.microsoft.com/office/drawing/2014/main" id="{23091F77-C5E3-4540-9841-33F7083552F6}"/>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8" name="テキスト ボックス 627">
          <a:extLst>
            <a:ext uri="{FF2B5EF4-FFF2-40B4-BE49-F238E27FC236}">
              <a16:creationId xmlns:a16="http://schemas.microsoft.com/office/drawing/2014/main" id="{DDE41994-67A1-4ADE-BE42-4D28B1A9E154}"/>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9" name="直線コネクタ 628">
          <a:extLst>
            <a:ext uri="{FF2B5EF4-FFF2-40B4-BE49-F238E27FC236}">
              <a16:creationId xmlns:a16="http://schemas.microsoft.com/office/drawing/2014/main" id="{F58A9C8F-440C-4218-BB90-C9EFB91D86F3}"/>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0" name="直線コネクタ 629">
          <a:extLst>
            <a:ext uri="{FF2B5EF4-FFF2-40B4-BE49-F238E27FC236}">
              <a16:creationId xmlns:a16="http://schemas.microsoft.com/office/drawing/2014/main" id="{08C3168A-F45E-4A3C-A8D6-741E82BFB6CA}"/>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1" name="テキスト ボックス 630">
          <a:extLst>
            <a:ext uri="{FF2B5EF4-FFF2-40B4-BE49-F238E27FC236}">
              <a16:creationId xmlns:a16="http://schemas.microsoft.com/office/drawing/2014/main" id="{02D341F3-E003-4FB5-AFD9-D88C4D5762EF}"/>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32" name="直線コネクタ 631">
          <a:extLst>
            <a:ext uri="{FF2B5EF4-FFF2-40B4-BE49-F238E27FC236}">
              <a16:creationId xmlns:a16="http://schemas.microsoft.com/office/drawing/2014/main" id="{EFBD3D0A-6C30-4C60-8327-74B9953F9005}"/>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3" name="テキスト ボックス 632">
          <a:extLst>
            <a:ext uri="{FF2B5EF4-FFF2-40B4-BE49-F238E27FC236}">
              <a16:creationId xmlns:a16="http://schemas.microsoft.com/office/drawing/2014/main" id="{82D1AD07-7986-4DF5-9445-5B06788CCF80}"/>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4" name="直線コネクタ 633">
          <a:extLst>
            <a:ext uri="{FF2B5EF4-FFF2-40B4-BE49-F238E27FC236}">
              <a16:creationId xmlns:a16="http://schemas.microsoft.com/office/drawing/2014/main" id="{A8282C7E-4C7B-4F0F-8B86-CE6025387CAD}"/>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5" name="テキスト ボックス 634">
          <a:extLst>
            <a:ext uri="{FF2B5EF4-FFF2-40B4-BE49-F238E27FC236}">
              <a16:creationId xmlns:a16="http://schemas.microsoft.com/office/drawing/2014/main" id="{7334D812-3913-42A1-B95D-1FEDCA574D89}"/>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6" name="直線コネクタ 635">
          <a:extLst>
            <a:ext uri="{FF2B5EF4-FFF2-40B4-BE49-F238E27FC236}">
              <a16:creationId xmlns:a16="http://schemas.microsoft.com/office/drawing/2014/main" id="{F4BA3C26-25A8-49A7-8F2E-D51BECF73BCA}"/>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7" name="テキスト ボックス 636">
          <a:extLst>
            <a:ext uri="{FF2B5EF4-FFF2-40B4-BE49-F238E27FC236}">
              <a16:creationId xmlns:a16="http://schemas.microsoft.com/office/drawing/2014/main" id="{A8FC0C98-9B99-4E42-860C-5621C71E370A}"/>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8" name="直線コネクタ 637">
          <a:extLst>
            <a:ext uri="{FF2B5EF4-FFF2-40B4-BE49-F238E27FC236}">
              <a16:creationId xmlns:a16="http://schemas.microsoft.com/office/drawing/2014/main" id="{0FC68897-A45F-4E6E-BBF0-07E687232614}"/>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9" name="テキスト ボックス 638">
          <a:extLst>
            <a:ext uri="{FF2B5EF4-FFF2-40B4-BE49-F238E27FC236}">
              <a16:creationId xmlns:a16="http://schemas.microsoft.com/office/drawing/2014/main" id="{E7C76881-0962-4945-884C-AF2F88D74EBE}"/>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0" name="【児童館】&#10;一人当たり面積グラフ枠">
          <a:extLst>
            <a:ext uri="{FF2B5EF4-FFF2-40B4-BE49-F238E27FC236}">
              <a16:creationId xmlns:a16="http://schemas.microsoft.com/office/drawing/2014/main" id="{6A8FBEC6-6BDD-4A31-BE22-E9FE400D70B5}"/>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15239</xdr:rowOff>
    </xdr:to>
    <xdr:cxnSp macro="">
      <xdr:nvCxnSpPr>
        <xdr:cNvPr id="641" name="直線コネクタ 640">
          <a:extLst>
            <a:ext uri="{FF2B5EF4-FFF2-40B4-BE49-F238E27FC236}">
              <a16:creationId xmlns:a16="http://schemas.microsoft.com/office/drawing/2014/main" id="{9C693D93-334A-4A80-B2FA-192730B3AA60}"/>
            </a:ext>
          </a:extLst>
        </xdr:cNvPr>
        <xdr:cNvCxnSpPr/>
      </xdr:nvCxnSpPr>
      <xdr:spPr>
        <a:xfrm flipV="1">
          <a:off x="19509104" y="13159740"/>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42" name="【児童館】&#10;一人当たり面積最小値テキスト">
          <a:extLst>
            <a:ext uri="{FF2B5EF4-FFF2-40B4-BE49-F238E27FC236}">
              <a16:creationId xmlns:a16="http://schemas.microsoft.com/office/drawing/2014/main" id="{95B83010-D322-4767-80ED-C15E2D639D65}"/>
            </a:ext>
          </a:extLst>
        </xdr:cNvPr>
        <xdr:cNvSpPr txBox="1"/>
      </xdr:nvSpPr>
      <xdr:spPr>
        <a:xfrm>
          <a:off x="19547840"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43" name="直線コネクタ 642">
          <a:extLst>
            <a:ext uri="{FF2B5EF4-FFF2-40B4-BE49-F238E27FC236}">
              <a16:creationId xmlns:a16="http://schemas.microsoft.com/office/drawing/2014/main" id="{0D6B057A-EC6C-443D-BAF8-3E18DBE78043}"/>
            </a:ext>
          </a:extLst>
        </xdr:cNvPr>
        <xdr:cNvCxnSpPr/>
      </xdr:nvCxnSpPr>
      <xdr:spPr>
        <a:xfrm>
          <a:off x="19443700" y="14432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644" name="【児童館】&#10;一人当たり面積最大値テキスト">
          <a:extLst>
            <a:ext uri="{FF2B5EF4-FFF2-40B4-BE49-F238E27FC236}">
              <a16:creationId xmlns:a16="http://schemas.microsoft.com/office/drawing/2014/main" id="{1B68C857-81C1-449C-B597-0CB9EFC5C4DE}"/>
            </a:ext>
          </a:extLst>
        </xdr:cNvPr>
        <xdr:cNvSpPr txBox="1"/>
      </xdr:nvSpPr>
      <xdr:spPr>
        <a:xfrm>
          <a:off x="19547840" y="1293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645" name="直線コネクタ 644">
          <a:extLst>
            <a:ext uri="{FF2B5EF4-FFF2-40B4-BE49-F238E27FC236}">
              <a16:creationId xmlns:a16="http://schemas.microsoft.com/office/drawing/2014/main" id="{336E12DF-7258-43FD-B4EA-A935B0501EE7}"/>
            </a:ext>
          </a:extLst>
        </xdr:cNvPr>
        <xdr:cNvCxnSpPr/>
      </xdr:nvCxnSpPr>
      <xdr:spPr>
        <a:xfrm>
          <a:off x="19443700" y="13159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646" name="【児童館】&#10;一人当たり面積平均値テキスト">
          <a:extLst>
            <a:ext uri="{FF2B5EF4-FFF2-40B4-BE49-F238E27FC236}">
              <a16:creationId xmlns:a16="http://schemas.microsoft.com/office/drawing/2014/main" id="{B3013664-53B4-4D46-8A2A-F92713379223}"/>
            </a:ext>
          </a:extLst>
        </xdr:cNvPr>
        <xdr:cNvSpPr txBox="1"/>
      </xdr:nvSpPr>
      <xdr:spPr>
        <a:xfrm>
          <a:off x="19547840" y="13947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647" name="フローチャート: 判断 646">
          <a:extLst>
            <a:ext uri="{FF2B5EF4-FFF2-40B4-BE49-F238E27FC236}">
              <a16:creationId xmlns:a16="http://schemas.microsoft.com/office/drawing/2014/main" id="{54770EF6-6442-4586-99D6-96D20AEC0B6B}"/>
            </a:ext>
          </a:extLst>
        </xdr:cNvPr>
        <xdr:cNvSpPr/>
      </xdr:nvSpPr>
      <xdr:spPr>
        <a:xfrm>
          <a:off x="19458940" y="1409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648" name="フローチャート: 判断 647">
          <a:extLst>
            <a:ext uri="{FF2B5EF4-FFF2-40B4-BE49-F238E27FC236}">
              <a16:creationId xmlns:a16="http://schemas.microsoft.com/office/drawing/2014/main" id="{599B9688-0FB5-4849-8E05-287E197B2E8D}"/>
            </a:ext>
          </a:extLst>
        </xdr:cNvPr>
        <xdr:cNvSpPr/>
      </xdr:nvSpPr>
      <xdr:spPr>
        <a:xfrm>
          <a:off x="18735040" y="141147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55880</xdr:rowOff>
    </xdr:from>
    <xdr:to>
      <xdr:col>107</xdr:col>
      <xdr:colOff>101600</xdr:colOff>
      <xdr:row>84</xdr:row>
      <xdr:rowOff>157480</xdr:rowOff>
    </xdr:to>
    <xdr:sp macro="" textlink="">
      <xdr:nvSpPr>
        <xdr:cNvPr id="649" name="フローチャート: 判断 648">
          <a:extLst>
            <a:ext uri="{FF2B5EF4-FFF2-40B4-BE49-F238E27FC236}">
              <a16:creationId xmlns:a16="http://schemas.microsoft.com/office/drawing/2014/main" id="{212A9AA3-265C-44A6-AE2F-428A602EDB4C}"/>
            </a:ext>
          </a:extLst>
        </xdr:cNvPr>
        <xdr:cNvSpPr/>
      </xdr:nvSpPr>
      <xdr:spPr>
        <a:xfrm>
          <a:off x="17937480" y="1413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50" name="フローチャート: 判断 649">
          <a:extLst>
            <a:ext uri="{FF2B5EF4-FFF2-40B4-BE49-F238E27FC236}">
              <a16:creationId xmlns:a16="http://schemas.microsoft.com/office/drawing/2014/main" id="{8EC990EE-BDDD-4148-8122-2ECFE0A493AA}"/>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33020</xdr:rowOff>
    </xdr:from>
    <xdr:to>
      <xdr:col>98</xdr:col>
      <xdr:colOff>38100</xdr:colOff>
      <xdr:row>84</xdr:row>
      <xdr:rowOff>134620</xdr:rowOff>
    </xdr:to>
    <xdr:sp macro="" textlink="">
      <xdr:nvSpPr>
        <xdr:cNvPr id="651" name="フローチャート: 判断 650">
          <a:extLst>
            <a:ext uri="{FF2B5EF4-FFF2-40B4-BE49-F238E27FC236}">
              <a16:creationId xmlns:a16="http://schemas.microsoft.com/office/drawing/2014/main" id="{0E5C5FFA-8B57-4A74-98A4-5A8443CD2F10}"/>
            </a:ext>
          </a:extLst>
        </xdr:cNvPr>
        <xdr:cNvSpPr/>
      </xdr:nvSpPr>
      <xdr:spPr>
        <a:xfrm>
          <a:off x="16388080" y="141147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DCFCC928-A373-467F-826F-C183F7AE2474}"/>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ADF48114-0A43-441C-A656-E015F1BE147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17B932B-D2E6-4FA0-AA45-1FE48FBE8DD2}"/>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347DAC29-E47E-4E7B-A718-DD0DE73AEA5A}"/>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C76CCFA6-2ECD-412B-A314-4431C44BC83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657" name="楕円 656">
          <a:extLst>
            <a:ext uri="{FF2B5EF4-FFF2-40B4-BE49-F238E27FC236}">
              <a16:creationId xmlns:a16="http://schemas.microsoft.com/office/drawing/2014/main" id="{3C13203B-5C59-4E6E-8E2F-E790B34B6AB0}"/>
            </a:ext>
          </a:extLst>
        </xdr:cNvPr>
        <xdr:cNvSpPr/>
      </xdr:nvSpPr>
      <xdr:spPr>
        <a:xfrm>
          <a:off x="19458940" y="14362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27957</xdr:rowOff>
    </xdr:from>
    <xdr:ext cx="469744" cy="259045"/>
    <xdr:sp macro="" textlink="">
      <xdr:nvSpPr>
        <xdr:cNvPr id="658" name="【児童館】&#10;一人当たり面積該当値テキスト">
          <a:extLst>
            <a:ext uri="{FF2B5EF4-FFF2-40B4-BE49-F238E27FC236}">
              <a16:creationId xmlns:a16="http://schemas.microsoft.com/office/drawing/2014/main" id="{765D5D09-45D4-40D1-AFE9-62D9BB4DEF7B}"/>
            </a:ext>
          </a:extLst>
        </xdr:cNvPr>
        <xdr:cNvSpPr txBox="1"/>
      </xdr:nvSpPr>
      <xdr:spPr>
        <a:xfrm>
          <a:off x="19547840" y="1427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113030</xdr:rowOff>
    </xdr:from>
    <xdr:to>
      <xdr:col>112</xdr:col>
      <xdr:colOff>38100</xdr:colOff>
      <xdr:row>86</xdr:row>
      <xdr:rowOff>43180</xdr:rowOff>
    </xdr:to>
    <xdr:sp macro="" textlink="">
      <xdr:nvSpPr>
        <xdr:cNvPr id="659" name="楕円 658">
          <a:extLst>
            <a:ext uri="{FF2B5EF4-FFF2-40B4-BE49-F238E27FC236}">
              <a16:creationId xmlns:a16="http://schemas.microsoft.com/office/drawing/2014/main" id="{20E15FE0-B7A4-43E6-89CF-4CC27D9B7B6F}"/>
            </a:ext>
          </a:extLst>
        </xdr:cNvPr>
        <xdr:cNvSpPr/>
      </xdr:nvSpPr>
      <xdr:spPr>
        <a:xfrm>
          <a:off x="18735040" y="14362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163830</xdr:rowOff>
    </xdr:from>
    <xdr:to>
      <xdr:col>116</xdr:col>
      <xdr:colOff>63500</xdr:colOff>
      <xdr:row>85</xdr:row>
      <xdr:rowOff>163830</xdr:rowOff>
    </xdr:to>
    <xdr:cxnSp macro="">
      <xdr:nvCxnSpPr>
        <xdr:cNvPr id="660" name="直線コネクタ 659">
          <a:extLst>
            <a:ext uri="{FF2B5EF4-FFF2-40B4-BE49-F238E27FC236}">
              <a16:creationId xmlns:a16="http://schemas.microsoft.com/office/drawing/2014/main" id="{9984308B-8677-4428-8E5C-89F4902F4C21}"/>
            </a:ext>
          </a:extLst>
        </xdr:cNvPr>
        <xdr:cNvCxnSpPr/>
      </xdr:nvCxnSpPr>
      <xdr:spPr>
        <a:xfrm>
          <a:off x="18778220" y="144132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113030</xdr:rowOff>
    </xdr:from>
    <xdr:to>
      <xdr:col>107</xdr:col>
      <xdr:colOff>101600</xdr:colOff>
      <xdr:row>86</xdr:row>
      <xdr:rowOff>43180</xdr:rowOff>
    </xdr:to>
    <xdr:sp macro="" textlink="">
      <xdr:nvSpPr>
        <xdr:cNvPr id="661" name="楕円 660">
          <a:extLst>
            <a:ext uri="{FF2B5EF4-FFF2-40B4-BE49-F238E27FC236}">
              <a16:creationId xmlns:a16="http://schemas.microsoft.com/office/drawing/2014/main" id="{EF75B0E2-9CED-44D2-A180-B40F682DF7F0}"/>
            </a:ext>
          </a:extLst>
        </xdr:cNvPr>
        <xdr:cNvSpPr/>
      </xdr:nvSpPr>
      <xdr:spPr>
        <a:xfrm>
          <a:off x="17937480" y="14362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163830</xdr:rowOff>
    </xdr:from>
    <xdr:to>
      <xdr:col>111</xdr:col>
      <xdr:colOff>177800</xdr:colOff>
      <xdr:row>85</xdr:row>
      <xdr:rowOff>163830</xdr:rowOff>
    </xdr:to>
    <xdr:cxnSp macro="">
      <xdr:nvCxnSpPr>
        <xdr:cNvPr id="662" name="直線コネクタ 661">
          <a:extLst>
            <a:ext uri="{FF2B5EF4-FFF2-40B4-BE49-F238E27FC236}">
              <a16:creationId xmlns:a16="http://schemas.microsoft.com/office/drawing/2014/main" id="{54EA244B-42FE-48F4-B27F-590A98C3C9DC}"/>
            </a:ext>
          </a:extLst>
        </xdr:cNvPr>
        <xdr:cNvCxnSpPr/>
      </xdr:nvCxnSpPr>
      <xdr:spPr>
        <a:xfrm>
          <a:off x="17988280" y="144132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663" name="n_1aveValue【児童館】&#10;一人当たり面積">
          <a:extLst>
            <a:ext uri="{FF2B5EF4-FFF2-40B4-BE49-F238E27FC236}">
              <a16:creationId xmlns:a16="http://schemas.microsoft.com/office/drawing/2014/main" id="{470DD0B9-2E3B-44D1-959E-AC193CE040E5}"/>
            </a:ext>
          </a:extLst>
        </xdr:cNvPr>
        <xdr:cNvSpPr txBox="1"/>
      </xdr:nvSpPr>
      <xdr:spPr>
        <a:xfrm>
          <a:off x="185611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2557</xdr:rowOff>
    </xdr:from>
    <xdr:ext cx="469744" cy="259045"/>
    <xdr:sp macro="" textlink="">
      <xdr:nvSpPr>
        <xdr:cNvPr id="664" name="n_2aveValue【児童館】&#10;一人当たり面積">
          <a:extLst>
            <a:ext uri="{FF2B5EF4-FFF2-40B4-BE49-F238E27FC236}">
              <a16:creationId xmlns:a16="http://schemas.microsoft.com/office/drawing/2014/main" id="{A7966E8A-9329-439A-9069-41D9E788B617}"/>
            </a:ext>
          </a:extLst>
        </xdr:cNvPr>
        <xdr:cNvSpPr txBox="1"/>
      </xdr:nvSpPr>
      <xdr:spPr>
        <a:xfrm>
          <a:off x="1777626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665" name="n_3aveValue【児童館】&#10;一人当たり面積">
          <a:extLst>
            <a:ext uri="{FF2B5EF4-FFF2-40B4-BE49-F238E27FC236}">
              <a16:creationId xmlns:a16="http://schemas.microsoft.com/office/drawing/2014/main" id="{98151B50-5A26-40EE-BA4D-02F644869E4B}"/>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151147</xdr:rowOff>
    </xdr:from>
    <xdr:ext cx="469744" cy="259045"/>
    <xdr:sp macro="" textlink="">
      <xdr:nvSpPr>
        <xdr:cNvPr id="666" name="n_4aveValue【児童館】&#10;一人当たり面積">
          <a:extLst>
            <a:ext uri="{FF2B5EF4-FFF2-40B4-BE49-F238E27FC236}">
              <a16:creationId xmlns:a16="http://schemas.microsoft.com/office/drawing/2014/main" id="{58509B5A-8BA1-4908-AA49-C083971BF2B5}"/>
            </a:ext>
          </a:extLst>
        </xdr:cNvPr>
        <xdr:cNvSpPr txBox="1"/>
      </xdr:nvSpPr>
      <xdr:spPr>
        <a:xfrm>
          <a:off x="1622686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34307</xdr:rowOff>
    </xdr:from>
    <xdr:ext cx="469744" cy="259045"/>
    <xdr:sp macro="" textlink="">
      <xdr:nvSpPr>
        <xdr:cNvPr id="667" name="n_1mainValue【児童館】&#10;一人当たり面積">
          <a:extLst>
            <a:ext uri="{FF2B5EF4-FFF2-40B4-BE49-F238E27FC236}">
              <a16:creationId xmlns:a16="http://schemas.microsoft.com/office/drawing/2014/main" id="{8967F92D-B75D-4B09-AFEC-A96D23143856}"/>
            </a:ext>
          </a:extLst>
        </xdr:cNvPr>
        <xdr:cNvSpPr txBox="1"/>
      </xdr:nvSpPr>
      <xdr:spPr>
        <a:xfrm>
          <a:off x="1856112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34307</xdr:rowOff>
    </xdr:from>
    <xdr:ext cx="469744" cy="259045"/>
    <xdr:sp macro="" textlink="">
      <xdr:nvSpPr>
        <xdr:cNvPr id="668" name="n_2mainValue【児童館】&#10;一人当たり面積">
          <a:extLst>
            <a:ext uri="{FF2B5EF4-FFF2-40B4-BE49-F238E27FC236}">
              <a16:creationId xmlns:a16="http://schemas.microsoft.com/office/drawing/2014/main" id="{4438303D-7765-49F3-A64E-1547DBC06C79}"/>
            </a:ext>
          </a:extLst>
        </xdr:cNvPr>
        <xdr:cNvSpPr txBox="1"/>
      </xdr:nvSpPr>
      <xdr:spPr>
        <a:xfrm>
          <a:off x="1777626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9" name="正方形/長方形 668">
          <a:extLst>
            <a:ext uri="{FF2B5EF4-FFF2-40B4-BE49-F238E27FC236}">
              <a16:creationId xmlns:a16="http://schemas.microsoft.com/office/drawing/2014/main" id="{6B153674-F8BA-4A25-985D-C8A90F1C9FC5}"/>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0" name="正方形/長方形 669">
          <a:extLst>
            <a:ext uri="{FF2B5EF4-FFF2-40B4-BE49-F238E27FC236}">
              <a16:creationId xmlns:a16="http://schemas.microsoft.com/office/drawing/2014/main" id="{04EB74BF-2CB0-4D73-8321-ABD355885DC8}"/>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1" name="正方形/長方形 670">
          <a:extLst>
            <a:ext uri="{FF2B5EF4-FFF2-40B4-BE49-F238E27FC236}">
              <a16:creationId xmlns:a16="http://schemas.microsoft.com/office/drawing/2014/main" id="{D24B65C8-2B2C-4E9E-A20D-BAE91D92A95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2" name="正方形/長方形 671">
          <a:extLst>
            <a:ext uri="{FF2B5EF4-FFF2-40B4-BE49-F238E27FC236}">
              <a16:creationId xmlns:a16="http://schemas.microsoft.com/office/drawing/2014/main" id="{86CE68CE-3AF7-4C5E-ABF2-10CFF1707D5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3" name="正方形/長方形 672">
          <a:extLst>
            <a:ext uri="{FF2B5EF4-FFF2-40B4-BE49-F238E27FC236}">
              <a16:creationId xmlns:a16="http://schemas.microsoft.com/office/drawing/2014/main" id="{39D51D9F-9CA2-4B63-8EED-8EE953B6694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4" name="正方形/長方形 673">
          <a:extLst>
            <a:ext uri="{FF2B5EF4-FFF2-40B4-BE49-F238E27FC236}">
              <a16:creationId xmlns:a16="http://schemas.microsoft.com/office/drawing/2014/main" id="{69E8D108-D8D4-4F89-BB9E-8E78B4126DE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5" name="正方形/長方形 674">
          <a:extLst>
            <a:ext uri="{FF2B5EF4-FFF2-40B4-BE49-F238E27FC236}">
              <a16:creationId xmlns:a16="http://schemas.microsoft.com/office/drawing/2014/main" id="{FC95D62D-D2B4-4118-A752-3B29BB85AE5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6" name="正方形/長方形 675">
          <a:extLst>
            <a:ext uri="{FF2B5EF4-FFF2-40B4-BE49-F238E27FC236}">
              <a16:creationId xmlns:a16="http://schemas.microsoft.com/office/drawing/2014/main" id="{6E5B25F1-8E5C-41C9-8B75-0D823C6BD04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7" name="テキスト ボックス 676">
          <a:extLst>
            <a:ext uri="{FF2B5EF4-FFF2-40B4-BE49-F238E27FC236}">
              <a16:creationId xmlns:a16="http://schemas.microsoft.com/office/drawing/2014/main" id="{F89F7622-F48F-46A3-852C-27F4B1BA100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8" name="直線コネクタ 677">
          <a:extLst>
            <a:ext uri="{FF2B5EF4-FFF2-40B4-BE49-F238E27FC236}">
              <a16:creationId xmlns:a16="http://schemas.microsoft.com/office/drawing/2014/main" id="{C02A5960-7C68-4E2A-9737-618508C86EA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9" name="テキスト ボックス 678">
          <a:extLst>
            <a:ext uri="{FF2B5EF4-FFF2-40B4-BE49-F238E27FC236}">
              <a16:creationId xmlns:a16="http://schemas.microsoft.com/office/drawing/2014/main" id="{CD2BC2BC-1509-4801-A111-8F20556A4043}"/>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80" name="直線コネクタ 679">
          <a:extLst>
            <a:ext uri="{FF2B5EF4-FFF2-40B4-BE49-F238E27FC236}">
              <a16:creationId xmlns:a16="http://schemas.microsoft.com/office/drawing/2014/main" id="{F4249A4D-3B99-45E5-B181-6D4DD9B0BBE3}"/>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81" name="テキスト ボックス 680">
          <a:extLst>
            <a:ext uri="{FF2B5EF4-FFF2-40B4-BE49-F238E27FC236}">
              <a16:creationId xmlns:a16="http://schemas.microsoft.com/office/drawing/2014/main" id="{056A6315-EE0F-40E8-9C12-CFB766826577}"/>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82" name="直線コネクタ 681">
          <a:extLst>
            <a:ext uri="{FF2B5EF4-FFF2-40B4-BE49-F238E27FC236}">
              <a16:creationId xmlns:a16="http://schemas.microsoft.com/office/drawing/2014/main" id="{544E09E5-253F-495F-B051-644C3FD45238}"/>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83" name="テキスト ボックス 682">
          <a:extLst>
            <a:ext uri="{FF2B5EF4-FFF2-40B4-BE49-F238E27FC236}">
              <a16:creationId xmlns:a16="http://schemas.microsoft.com/office/drawing/2014/main" id="{BAF9AB1C-9C62-4BBF-B6B4-9610E9138FB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84" name="直線コネクタ 683">
          <a:extLst>
            <a:ext uri="{FF2B5EF4-FFF2-40B4-BE49-F238E27FC236}">
              <a16:creationId xmlns:a16="http://schemas.microsoft.com/office/drawing/2014/main" id="{645CD3D5-17A6-47FB-83CE-8530A956C3BC}"/>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85" name="テキスト ボックス 684">
          <a:extLst>
            <a:ext uri="{FF2B5EF4-FFF2-40B4-BE49-F238E27FC236}">
              <a16:creationId xmlns:a16="http://schemas.microsoft.com/office/drawing/2014/main" id="{1508A71C-9331-4D4A-92EF-1CE39CCB7AB7}"/>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86" name="直線コネクタ 685">
          <a:extLst>
            <a:ext uri="{FF2B5EF4-FFF2-40B4-BE49-F238E27FC236}">
              <a16:creationId xmlns:a16="http://schemas.microsoft.com/office/drawing/2014/main" id="{1A88E020-3EC2-4FF0-9A9B-E5F299F4759B}"/>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87" name="テキスト ボックス 686">
          <a:extLst>
            <a:ext uri="{FF2B5EF4-FFF2-40B4-BE49-F238E27FC236}">
              <a16:creationId xmlns:a16="http://schemas.microsoft.com/office/drawing/2014/main" id="{9CC7A88B-4C3D-4F80-918F-619F51D5DA5D}"/>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88" name="直線コネクタ 687">
          <a:extLst>
            <a:ext uri="{FF2B5EF4-FFF2-40B4-BE49-F238E27FC236}">
              <a16:creationId xmlns:a16="http://schemas.microsoft.com/office/drawing/2014/main" id="{6FCE6314-B731-4C59-81EF-CA6DC14CCDA2}"/>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89" name="テキスト ボックス 688">
          <a:extLst>
            <a:ext uri="{FF2B5EF4-FFF2-40B4-BE49-F238E27FC236}">
              <a16:creationId xmlns:a16="http://schemas.microsoft.com/office/drawing/2014/main" id="{5283CA7A-6560-4022-A7DC-09802C37D29F}"/>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0" name="直線コネクタ 689">
          <a:extLst>
            <a:ext uri="{FF2B5EF4-FFF2-40B4-BE49-F238E27FC236}">
              <a16:creationId xmlns:a16="http://schemas.microsoft.com/office/drawing/2014/main" id="{BF512666-4B27-4E8C-8356-601B83379DC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91" name="テキスト ボックス 690">
          <a:extLst>
            <a:ext uri="{FF2B5EF4-FFF2-40B4-BE49-F238E27FC236}">
              <a16:creationId xmlns:a16="http://schemas.microsoft.com/office/drawing/2014/main" id="{9DF15D43-0D55-4144-9DB8-DAEF2B79B479}"/>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2" name="【公民館】&#10;有形固定資産減価償却率グラフ枠">
          <a:extLst>
            <a:ext uri="{FF2B5EF4-FFF2-40B4-BE49-F238E27FC236}">
              <a16:creationId xmlns:a16="http://schemas.microsoft.com/office/drawing/2014/main" id="{B54F412D-D846-4CA7-8876-F806166AF345}"/>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83820</xdr:rowOff>
    </xdr:from>
    <xdr:to>
      <xdr:col>85</xdr:col>
      <xdr:colOff>126364</xdr:colOff>
      <xdr:row>108</xdr:row>
      <xdr:rowOff>152400</xdr:rowOff>
    </xdr:to>
    <xdr:cxnSp macro="">
      <xdr:nvCxnSpPr>
        <xdr:cNvPr id="693" name="直線コネクタ 692">
          <a:extLst>
            <a:ext uri="{FF2B5EF4-FFF2-40B4-BE49-F238E27FC236}">
              <a16:creationId xmlns:a16="http://schemas.microsoft.com/office/drawing/2014/main" id="{E8C69709-F1A8-46FB-B3F5-4C407B54E502}"/>
            </a:ext>
          </a:extLst>
        </xdr:cNvPr>
        <xdr:cNvCxnSpPr/>
      </xdr:nvCxnSpPr>
      <xdr:spPr>
        <a:xfrm flipV="1">
          <a:off x="14375764" y="1701546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94" name="【公民館】&#10;有形固定資産減価償却率最小値テキスト">
          <a:extLst>
            <a:ext uri="{FF2B5EF4-FFF2-40B4-BE49-F238E27FC236}">
              <a16:creationId xmlns:a16="http://schemas.microsoft.com/office/drawing/2014/main" id="{7D7EB418-F1BA-4F2A-9488-826ACFC19FC4}"/>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95" name="直線コネクタ 694">
          <a:extLst>
            <a:ext uri="{FF2B5EF4-FFF2-40B4-BE49-F238E27FC236}">
              <a16:creationId xmlns:a16="http://schemas.microsoft.com/office/drawing/2014/main" id="{DD0CA619-0D8C-4F6A-A730-4314580FBFA8}"/>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30497</xdr:rowOff>
    </xdr:from>
    <xdr:ext cx="405111" cy="259045"/>
    <xdr:sp macro="" textlink="">
      <xdr:nvSpPr>
        <xdr:cNvPr id="696" name="【公民館】&#10;有形固定資産減価償却率最大値テキスト">
          <a:extLst>
            <a:ext uri="{FF2B5EF4-FFF2-40B4-BE49-F238E27FC236}">
              <a16:creationId xmlns:a16="http://schemas.microsoft.com/office/drawing/2014/main" id="{BA67E050-8BBB-4B44-A36B-CEBDEF9E54CE}"/>
            </a:ext>
          </a:extLst>
        </xdr:cNvPr>
        <xdr:cNvSpPr txBox="1"/>
      </xdr:nvSpPr>
      <xdr:spPr>
        <a:xfrm>
          <a:off x="14414500" y="16794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83820</xdr:rowOff>
    </xdr:from>
    <xdr:to>
      <xdr:col>86</xdr:col>
      <xdr:colOff>25400</xdr:colOff>
      <xdr:row>101</xdr:row>
      <xdr:rowOff>83820</xdr:rowOff>
    </xdr:to>
    <xdr:cxnSp macro="">
      <xdr:nvCxnSpPr>
        <xdr:cNvPr id="697" name="直線コネクタ 696">
          <a:extLst>
            <a:ext uri="{FF2B5EF4-FFF2-40B4-BE49-F238E27FC236}">
              <a16:creationId xmlns:a16="http://schemas.microsoft.com/office/drawing/2014/main" id="{AE51FB1B-F7D7-474B-9BA6-D20316EC2CA8}"/>
            </a:ext>
          </a:extLst>
        </xdr:cNvPr>
        <xdr:cNvCxnSpPr/>
      </xdr:nvCxnSpPr>
      <xdr:spPr>
        <a:xfrm>
          <a:off x="14287500" y="1701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2557</xdr:rowOff>
    </xdr:from>
    <xdr:ext cx="405111" cy="259045"/>
    <xdr:sp macro="" textlink="">
      <xdr:nvSpPr>
        <xdr:cNvPr id="698" name="【公民館】&#10;有形固定資産減価償却率平均値テキスト">
          <a:extLst>
            <a:ext uri="{FF2B5EF4-FFF2-40B4-BE49-F238E27FC236}">
              <a16:creationId xmlns:a16="http://schemas.microsoft.com/office/drawing/2014/main" id="{2B56959D-4BCA-426A-8F4C-1749C130EC9B}"/>
            </a:ext>
          </a:extLst>
        </xdr:cNvPr>
        <xdr:cNvSpPr txBox="1"/>
      </xdr:nvSpPr>
      <xdr:spPr>
        <a:xfrm>
          <a:off x="14414500" y="17269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699" name="フローチャート: 判断 698">
          <a:extLst>
            <a:ext uri="{FF2B5EF4-FFF2-40B4-BE49-F238E27FC236}">
              <a16:creationId xmlns:a16="http://schemas.microsoft.com/office/drawing/2014/main" id="{0551181C-6F7F-4F3D-9C28-1759BA6AF6BD}"/>
            </a:ext>
          </a:extLst>
        </xdr:cNvPr>
        <xdr:cNvSpPr/>
      </xdr:nvSpPr>
      <xdr:spPr>
        <a:xfrm>
          <a:off x="14325600" y="1741805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137795</xdr:rowOff>
    </xdr:from>
    <xdr:to>
      <xdr:col>81</xdr:col>
      <xdr:colOff>101600</xdr:colOff>
      <xdr:row>104</xdr:row>
      <xdr:rowOff>67945</xdr:rowOff>
    </xdr:to>
    <xdr:sp macro="" textlink="">
      <xdr:nvSpPr>
        <xdr:cNvPr id="700" name="フローチャート: 判断 699">
          <a:extLst>
            <a:ext uri="{FF2B5EF4-FFF2-40B4-BE49-F238E27FC236}">
              <a16:creationId xmlns:a16="http://schemas.microsoft.com/office/drawing/2014/main" id="{BAA5C9BA-D5A5-441F-B2B8-F64E545CEA7A}"/>
            </a:ext>
          </a:extLst>
        </xdr:cNvPr>
        <xdr:cNvSpPr/>
      </xdr:nvSpPr>
      <xdr:spPr>
        <a:xfrm>
          <a:off x="1357884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122555</xdr:rowOff>
    </xdr:from>
    <xdr:to>
      <xdr:col>76</xdr:col>
      <xdr:colOff>165100</xdr:colOff>
      <xdr:row>104</xdr:row>
      <xdr:rowOff>52705</xdr:rowOff>
    </xdr:to>
    <xdr:sp macro="" textlink="">
      <xdr:nvSpPr>
        <xdr:cNvPr id="701" name="フローチャート: 判断 700">
          <a:extLst>
            <a:ext uri="{FF2B5EF4-FFF2-40B4-BE49-F238E27FC236}">
              <a16:creationId xmlns:a16="http://schemas.microsoft.com/office/drawing/2014/main" id="{383A3AA1-6F55-43B4-954B-5EDFDF3630C2}"/>
            </a:ext>
          </a:extLst>
        </xdr:cNvPr>
        <xdr:cNvSpPr/>
      </xdr:nvSpPr>
      <xdr:spPr>
        <a:xfrm>
          <a:off x="12804140" y="17389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113030</xdr:rowOff>
    </xdr:from>
    <xdr:to>
      <xdr:col>72</xdr:col>
      <xdr:colOff>38100</xdr:colOff>
      <xdr:row>104</xdr:row>
      <xdr:rowOff>43180</xdr:rowOff>
    </xdr:to>
    <xdr:sp macro="" textlink="">
      <xdr:nvSpPr>
        <xdr:cNvPr id="702" name="フローチャート: 判断 701">
          <a:extLst>
            <a:ext uri="{FF2B5EF4-FFF2-40B4-BE49-F238E27FC236}">
              <a16:creationId xmlns:a16="http://schemas.microsoft.com/office/drawing/2014/main" id="{A84B878F-4537-4F1F-A6DD-904C7B991BE1}"/>
            </a:ext>
          </a:extLst>
        </xdr:cNvPr>
        <xdr:cNvSpPr/>
      </xdr:nvSpPr>
      <xdr:spPr>
        <a:xfrm>
          <a:off x="12029440" y="173799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103505</xdr:rowOff>
    </xdr:from>
    <xdr:to>
      <xdr:col>67</xdr:col>
      <xdr:colOff>101600</xdr:colOff>
      <xdr:row>104</xdr:row>
      <xdr:rowOff>33655</xdr:rowOff>
    </xdr:to>
    <xdr:sp macro="" textlink="">
      <xdr:nvSpPr>
        <xdr:cNvPr id="703" name="フローチャート: 判断 702">
          <a:extLst>
            <a:ext uri="{FF2B5EF4-FFF2-40B4-BE49-F238E27FC236}">
              <a16:creationId xmlns:a16="http://schemas.microsoft.com/office/drawing/2014/main" id="{E88CC988-E9FB-46D0-90CF-A1E5469654F5}"/>
            </a:ext>
          </a:extLst>
        </xdr:cNvPr>
        <xdr:cNvSpPr/>
      </xdr:nvSpPr>
      <xdr:spPr>
        <a:xfrm>
          <a:off x="1123188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4" name="テキスト ボックス 703">
          <a:extLst>
            <a:ext uri="{FF2B5EF4-FFF2-40B4-BE49-F238E27FC236}">
              <a16:creationId xmlns:a16="http://schemas.microsoft.com/office/drawing/2014/main" id="{B2A32FDC-5455-4377-A45D-25D3B42264C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5" name="テキスト ボックス 704">
          <a:extLst>
            <a:ext uri="{FF2B5EF4-FFF2-40B4-BE49-F238E27FC236}">
              <a16:creationId xmlns:a16="http://schemas.microsoft.com/office/drawing/2014/main" id="{BFF025C3-F283-45B8-9559-424303F6259B}"/>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6" name="テキスト ボックス 705">
          <a:extLst>
            <a:ext uri="{FF2B5EF4-FFF2-40B4-BE49-F238E27FC236}">
              <a16:creationId xmlns:a16="http://schemas.microsoft.com/office/drawing/2014/main" id="{3638A711-52C6-468A-ACB0-053DC8CA94E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7" name="テキスト ボックス 706">
          <a:extLst>
            <a:ext uri="{FF2B5EF4-FFF2-40B4-BE49-F238E27FC236}">
              <a16:creationId xmlns:a16="http://schemas.microsoft.com/office/drawing/2014/main" id="{D9DCC8EB-6148-4C0F-9F68-92E7EA24D283}"/>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679AFEDF-BDAE-4AFB-95C0-E30EC8BF492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120650</xdr:rowOff>
    </xdr:from>
    <xdr:to>
      <xdr:col>85</xdr:col>
      <xdr:colOff>177800</xdr:colOff>
      <xdr:row>105</xdr:row>
      <xdr:rowOff>50800</xdr:rowOff>
    </xdr:to>
    <xdr:sp macro="" textlink="">
      <xdr:nvSpPr>
        <xdr:cNvPr id="709" name="楕円 708">
          <a:extLst>
            <a:ext uri="{FF2B5EF4-FFF2-40B4-BE49-F238E27FC236}">
              <a16:creationId xmlns:a16="http://schemas.microsoft.com/office/drawing/2014/main" id="{89050D1C-3A62-483B-9734-8AF43B3F24FD}"/>
            </a:ext>
          </a:extLst>
        </xdr:cNvPr>
        <xdr:cNvSpPr/>
      </xdr:nvSpPr>
      <xdr:spPr>
        <a:xfrm>
          <a:off x="14325600" y="175552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99077</xdr:rowOff>
    </xdr:from>
    <xdr:ext cx="405111" cy="259045"/>
    <xdr:sp macro="" textlink="">
      <xdr:nvSpPr>
        <xdr:cNvPr id="710" name="【公民館】&#10;有形固定資産減価償却率該当値テキスト">
          <a:extLst>
            <a:ext uri="{FF2B5EF4-FFF2-40B4-BE49-F238E27FC236}">
              <a16:creationId xmlns:a16="http://schemas.microsoft.com/office/drawing/2014/main" id="{0CF5F92E-6CEE-48F3-AB01-CE07DFA43730}"/>
            </a:ext>
          </a:extLst>
        </xdr:cNvPr>
        <xdr:cNvSpPr txBox="1"/>
      </xdr:nvSpPr>
      <xdr:spPr>
        <a:xfrm>
          <a:off x="14414500" y="1753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82550</xdr:rowOff>
    </xdr:from>
    <xdr:to>
      <xdr:col>81</xdr:col>
      <xdr:colOff>101600</xdr:colOff>
      <xdr:row>105</xdr:row>
      <xdr:rowOff>12700</xdr:rowOff>
    </xdr:to>
    <xdr:sp macro="" textlink="">
      <xdr:nvSpPr>
        <xdr:cNvPr id="711" name="楕円 710">
          <a:extLst>
            <a:ext uri="{FF2B5EF4-FFF2-40B4-BE49-F238E27FC236}">
              <a16:creationId xmlns:a16="http://schemas.microsoft.com/office/drawing/2014/main" id="{9492D92D-FE83-4AAF-89A0-7F029362A20F}"/>
            </a:ext>
          </a:extLst>
        </xdr:cNvPr>
        <xdr:cNvSpPr/>
      </xdr:nvSpPr>
      <xdr:spPr>
        <a:xfrm>
          <a:off x="13578840" y="17517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133350</xdr:rowOff>
    </xdr:from>
    <xdr:to>
      <xdr:col>85</xdr:col>
      <xdr:colOff>127000</xdr:colOff>
      <xdr:row>105</xdr:row>
      <xdr:rowOff>0</xdr:rowOff>
    </xdr:to>
    <xdr:cxnSp macro="">
      <xdr:nvCxnSpPr>
        <xdr:cNvPr id="712" name="直線コネクタ 711">
          <a:extLst>
            <a:ext uri="{FF2B5EF4-FFF2-40B4-BE49-F238E27FC236}">
              <a16:creationId xmlns:a16="http://schemas.microsoft.com/office/drawing/2014/main" id="{35F9A8F5-F181-454B-A604-63DF5D394BBA}"/>
            </a:ext>
          </a:extLst>
        </xdr:cNvPr>
        <xdr:cNvCxnSpPr/>
      </xdr:nvCxnSpPr>
      <xdr:spPr>
        <a:xfrm>
          <a:off x="13629640" y="17567910"/>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713" name="楕円 712">
          <a:extLst>
            <a:ext uri="{FF2B5EF4-FFF2-40B4-BE49-F238E27FC236}">
              <a16:creationId xmlns:a16="http://schemas.microsoft.com/office/drawing/2014/main" id="{829042B6-0272-49D6-ADC0-E51D9600BE67}"/>
            </a:ext>
          </a:extLst>
        </xdr:cNvPr>
        <xdr:cNvSpPr/>
      </xdr:nvSpPr>
      <xdr:spPr>
        <a:xfrm>
          <a:off x="12804140" y="1748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97155</xdr:rowOff>
    </xdr:from>
    <xdr:to>
      <xdr:col>81</xdr:col>
      <xdr:colOff>50800</xdr:colOff>
      <xdr:row>104</xdr:row>
      <xdr:rowOff>133350</xdr:rowOff>
    </xdr:to>
    <xdr:cxnSp macro="">
      <xdr:nvCxnSpPr>
        <xdr:cNvPr id="714" name="直線コネクタ 713">
          <a:extLst>
            <a:ext uri="{FF2B5EF4-FFF2-40B4-BE49-F238E27FC236}">
              <a16:creationId xmlns:a16="http://schemas.microsoft.com/office/drawing/2014/main" id="{C551F4AB-CBEF-4D57-881E-D36641C2CF5F}"/>
            </a:ext>
          </a:extLst>
        </xdr:cNvPr>
        <xdr:cNvCxnSpPr/>
      </xdr:nvCxnSpPr>
      <xdr:spPr>
        <a:xfrm>
          <a:off x="12854940" y="1753171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84472</xdr:rowOff>
    </xdr:from>
    <xdr:ext cx="405111" cy="259045"/>
    <xdr:sp macro="" textlink="">
      <xdr:nvSpPr>
        <xdr:cNvPr id="715" name="n_1aveValue【公民館】&#10;有形固定資産減価償却率">
          <a:extLst>
            <a:ext uri="{FF2B5EF4-FFF2-40B4-BE49-F238E27FC236}">
              <a16:creationId xmlns:a16="http://schemas.microsoft.com/office/drawing/2014/main" id="{F999CD8F-3BEF-405C-B219-A512B1B9091A}"/>
            </a:ext>
          </a:extLst>
        </xdr:cNvPr>
        <xdr:cNvSpPr txBox="1"/>
      </xdr:nvSpPr>
      <xdr:spPr>
        <a:xfrm>
          <a:off x="13437244" y="1718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69232</xdr:rowOff>
    </xdr:from>
    <xdr:ext cx="405111" cy="259045"/>
    <xdr:sp macro="" textlink="">
      <xdr:nvSpPr>
        <xdr:cNvPr id="716" name="n_2aveValue【公民館】&#10;有形固定資産減価償却率">
          <a:extLst>
            <a:ext uri="{FF2B5EF4-FFF2-40B4-BE49-F238E27FC236}">
              <a16:creationId xmlns:a16="http://schemas.microsoft.com/office/drawing/2014/main" id="{AEE9C958-6628-4D25-AB10-B525C3B3825C}"/>
            </a:ext>
          </a:extLst>
        </xdr:cNvPr>
        <xdr:cNvSpPr txBox="1"/>
      </xdr:nvSpPr>
      <xdr:spPr>
        <a:xfrm>
          <a:off x="12675244" y="1716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59707</xdr:rowOff>
    </xdr:from>
    <xdr:ext cx="405111" cy="259045"/>
    <xdr:sp macro="" textlink="">
      <xdr:nvSpPr>
        <xdr:cNvPr id="717" name="n_3aveValue【公民館】&#10;有形固定資産減価償却率">
          <a:extLst>
            <a:ext uri="{FF2B5EF4-FFF2-40B4-BE49-F238E27FC236}">
              <a16:creationId xmlns:a16="http://schemas.microsoft.com/office/drawing/2014/main" id="{D2729660-8292-4B3B-86E9-D23D98991BC8}"/>
            </a:ext>
          </a:extLst>
        </xdr:cNvPr>
        <xdr:cNvSpPr txBox="1"/>
      </xdr:nvSpPr>
      <xdr:spPr>
        <a:xfrm>
          <a:off x="11900544" y="1715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50182</xdr:rowOff>
    </xdr:from>
    <xdr:ext cx="405111" cy="259045"/>
    <xdr:sp macro="" textlink="">
      <xdr:nvSpPr>
        <xdr:cNvPr id="718" name="n_4aveValue【公民館】&#10;有形固定資産減価償却率">
          <a:extLst>
            <a:ext uri="{FF2B5EF4-FFF2-40B4-BE49-F238E27FC236}">
              <a16:creationId xmlns:a16="http://schemas.microsoft.com/office/drawing/2014/main" id="{02808543-F3B6-496A-8B56-EE5D3FE348C1}"/>
            </a:ext>
          </a:extLst>
        </xdr:cNvPr>
        <xdr:cNvSpPr txBox="1"/>
      </xdr:nvSpPr>
      <xdr:spPr>
        <a:xfrm>
          <a:off x="11102984" y="1714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3827</xdr:rowOff>
    </xdr:from>
    <xdr:ext cx="405111" cy="259045"/>
    <xdr:sp macro="" textlink="">
      <xdr:nvSpPr>
        <xdr:cNvPr id="719" name="n_1mainValue【公民館】&#10;有形固定資産減価償却率">
          <a:extLst>
            <a:ext uri="{FF2B5EF4-FFF2-40B4-BE49-F238E27FC236}">
              <a16:creationId xmlns:a16="http://schemas.microsoft.com/office/drawing/2014/main" id="{0F5E0EE8-7FCD-44AE-BFD1-E8A87DC75952}"/>
            </a:ext>
          </a:extLst>
        </xdr:cNvPr>
        <xdr:cNvSpPr txBox="1"/>
      </xdr:nvSpPr>
      <xdr:spPr>
        <a:xfrm>
          <a:off x="1343724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139082</xdr:rowOff>
    </xdr:from>
    <xdr:ext cx="405111" cy="259045"/>
    <xdr:sp macro="" textlink="">
      <xdr:nvSpPr>
        <xdr:cNvPr id="720" name="n_2mainValue【公民館】&#10;有形固定資産減価償却率">
          <a:extLst>
            <a:ext uri="{FF2B5EF4-FFF2-40B4-BE49-F238E27FC236}">
              <a16:creationId xmlns:a16="http://schemas.microsoft.com/office/drawing/2014/main" id="{72459031-6375-407D-AEFC-4E1DE219FEBF}"/>
            </a:ext>
          </a:extLst>
        </xdr:cNvPr>
        <xdr:cNvSpPr txBox="1"/>
      </xdr:nvSpPr>
      <xdr:spPr>
        <a:xfrm>
          <a:off x="12675244" y="17573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1" name="正方形/長方形 720">
          <a:extLst>
            <a:ext uri="{FF2B5EF4-FFF2-40B4-BE49-F238E27FC236}">
              <a16:creationId xmlns:a16="http://schemas.microsoft.com/office/drawing/2014/main" id="{3E748D07-7D31-446D-8580-2FCC6CC7991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2" name="正方形/長方形 721">
          <a:extLst>
            <a:ext uri="{FF2B5EF4-FFF2-40B4-BE49-F238E27FC236}">
              <a16:creationId xmlns:a16="http://schemas.microsoft.com/office/drawing/2014/main" id="{722C870A-0148-44B9-927A-F3A3F31F0D2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3" name="正方形/長方形 722">
          <a:extLst>
            <a:ext uri="{FF2B5EF4-FFF2-40B4-BE49-F238E27FC236}">
              <a16:creationId xmlns:a16="http://schemas.microsoft.com/office/drawing/2014/main" id="{B8274D45-E611-4AAA-9ED6-DED3483B6DDE}"/>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4" name="正方形/長方形 723">
          <a:extLst>
            <a:ext uri="{FF2B5EF4-FFF2-40B4-BE49-F238E27FC236}">
              <a16:creationId xmlns:a16="http://schemas.microsoft.com/office/drawing/2014/main" id="{3DDD9550-295A-4A1D-93AB-A419337A5A49}"/>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5" name="正方形/長方形 724">
          <a:extLst>
            <a:ext uri="{FF2B5EF4-FFF2-40B4-BE49-F238E27FC236}">
              <a16:creationId xmlns:a16="http://schemas.microsoft.com/office/drawing/2014/main" id="{1B78DE5E-63BE-431E-BDAB-C6B1D4E0D2A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6" name="正方形/長方形 725">
          <a:extLst>
            <a:ext uri="{FF2B5EF4-FFF2-40B4-BE49-F238E27FC236}">
              <a16:creationId xmlns:a16="http://schemas.microsoft.com/office/drawing/2014/main" id="{9D84C2B0-4481-40DD-9C78-959BFC6FB87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7" name="正方形/長方形 726">
          <a:extLst>
            <a:ext uri="{FF2B5EF4-FFF2-40B4-BE49-F238E27FC236}">
              <a16:creationId xmlns:a16="http://schemas.microsoft.com/office/drawing/2014/main" id="{B8A41D62-DAE0-4EC3-B81F-FE986FEC9864}"/>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8" name="正方形/長方形 727">
          <a:extLst>
            <a:ext uri="{FF2B5EF4-FFF2-40B4-BE49-F238E27FC236}">
              <a16:creationId xmlns:a16="http://schemas.microsoft.com/office/drawing/2014/main" id="{75D24FEB-7C1A-4904-A1F7-406AB2463D9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9" name="テキスト ボックス 728">
          <a:extLst>
            <a:ext uri="{FF2B5EF4-FFF2-40B4-BE49-F238E27FC236}">
              <a16:creationId xmlns:a16="http://schemas.microsoft.com/office/drawing/2014/main" id="{78D60917-96DE-494A-97EA-D12F0DB6906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0" name="直線コネクタ 729">
          <a:extLst>
            <a:ext uri="{FF2B5EF4-FFF2-40B4-BE49-F238E27FC236}">
              <a16:creationId xmlns:a16="http://schemas.microsoft.com/office/drawing/2014/main" id="{967C92AB-95C6-4043-A2D0-A16003ED66C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31" name="直線コネクタ 730">
          <a:extLst>
            <a:ext uri="{FF2B5EF4-FFF2-40B4-BE49-F238E27FC236}">
              <a16:creationId xmlns:a16="http://schemas.microsoft.com/office/drawing/2014/main" id="{A9C02C03-E36D-47BE-B5D0-5A7AA4752F1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32" name="テキスト ボックス 731">
          <a:extLst>
            <a:ext uri="{FF2B5EF4-FFF2-40B4-BE49-F238E27FC236}">
              <a16:creationId xmlns:a16="http://schemas.microsoft.com/office/drawing/2014/main" id="{396E82D2-4A44-49F7-B3AE-2899C7F55BE0}"/>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33" name="直線コネクタ 732">
          <a:extLst>
            <a:ext uri="{FF2B5EF4-FFF2-40B4-BE49-F238E27FC236}">
              <a16:creationId xmlns:a16="http://schemas.microsoft.com/office/drawing/2014/main" id="{28CA84EA-6E4D-4999-B422-4AE558E6924F}"/>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34" name="テキスト ボックス 733">
          <a:extLst>
            <a:ext uri="{FF2B5EF4-FFF2-40B4-BE49-F238E27FC236}">
              <a16:creationId xmlns:a16="http://schemas.microsoft.com/office/drawing/2014/main" id="{7CBB4724-33CC-4D1D-808F-E074FA70481D}"/>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35" name="直線コネクタ 734">
          <a:extLst>
            <a:ext uri="{FF2B5EF4-FFF2-40B4-BE49-F238E27FC236}">
              <a16:creationId xmlns:a16="http://schemas.microsoft.com/office/drawing/2014/main" id="{91EB3AA2-478B-4F84-ADBB-1EC459244E63}"/>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36" name="テキスト ボックス 735">
          <a:extLst>
            <a:ext uri="{FF2B5EF4-FFF2-40B4-BE49-F238E27FC236}">
              <a16:creationId xmlns:a16="http://schemas.microsoft.com/office/drawing/2014/main" id="{EFD2962D-609B-4057-BAD5-D3510AA6A8E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37" name="直線コネクタ 736">
          <a:extLst>
            <a:ext uri="{FF2B5EF4-FFF2-40B4-BE49-F238E27FC236}">
              <a16:creationId xmlns:a16="http://schemas.microsoft.com/office/drawing/2014/main" id="{F558A224-4276-4BC6-8EAD-8B328DE26356}"/>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38" name="テキスト ボックス 737">
          <a:extLst>
            <a:ext uri="{FF2B5EF4-FFF2-40B4-BE49-F238E27FC236}">
              <a16:creationId xmlns:a16="http://schemas.microsoft.com/office/drawing/2014/main" id="{41A964E0-B6A8-4923-ACC1-15D22D6120AF}"/>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39" name="直線コネクタ 738">
          <a:extLst>
            <a:ext uri="{FF2B5EF4-FFF2-40B4-BE49-F238E27FC236}">
              <a16:creationId xmlns:a16="http://schemas.microsoft.com/office/drawing/2014/main" id="{FC2E86A2-7D21-4769-BD8D-39CED5A7907C}"/>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40" name="テキスト ボックス 739">
          <a:extLst>
            <a:ext uri="{FF2B5EF4-FFF2-40B4-BE49-F238E27FC236}">
              <a16:creationId xmlns:a16="http://schemas.microsoft.com/office/drawing/2014/main" id="{313A9A37-53CF-41DE-B177-62DC3F290874}"/>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1" name="直線コネクタ 740">
          <a:extLst>
            <a:ext uri="{FF2B5EF4-FFF2-40B4-BE49-F238E27FC236}">
              <a16:creationId xmlns:a16="http://schemas.microsoft.com/office/drawing/2014/main" id="{88967CD9-D733-4CDA-A58E-F8CA1F4B7846}"/>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2" name="テキスト ボックス 741">
          <a:extLst>
            <a:ext uri="{FF2B5EF4-FFF2-40B4-BE49-F238E27FC236}">
              <a16:creationId xmlns:a16="http://schemas.microsoft.com/office/drawing/2014/main" id="{1C1A4D75-05DB-4513-B02F-B36EFD7D806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3" name="【公民館】&#10;一人当たり面積グラフ枠">
          <a:extLst>
            <a:ext uri="{FF2B5EF4-FFF2-40B4-BE49-F238E27FC236}">
              <a16:creationId xmlns:a16="http://schemas.microsoft.com/office/drawing/2014/main" id="{769FCF40-EDEB-4834-9874-98ED83A9179B}"/>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83820</xdr:rowOff>
    </xdr:from>
    <xdr:to>
      <xdr:col>116</xdr:col>
      <xdr:colOff>62864</xdr:colOff>
      <xdr:row>108</xdr:row>
      <xdr:rowOff>114300</xdr:rowOff>
    </xdr:to>
    <xdr:cxnSp macro="">
      <xdr:nvCxnSpPr>
        <xdr:cNvPr id="744" name="直線コネクタ 743">
          <a:extLst>
            <a:ext uri="{FF2B5EF4-FFF2-40B4-BE49-F238E27FC236}">
              <a16:creationId xmlns:a16="http://schemas.microsoft.com/office/drawing/2014/main" id="{4EDCA54B-1C65-437F-814B-23F8415DE2B8}"/>
            </a:ext>
          </a:extLst>
        </xdr:cNvPr>
        <xdr:cNvCxnSpPr/>
      </xdr:nvCxnSpPr>
      <xdr:spPr>
        <a:xfrm flipV="1">
          <a:off x="19509104" y="168478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45" name="【公民館】&#10;一人当たり面積最小値テキスト">
          <a:extLst>
            <a:ext uri="{FF2B5EF4-FFF2-40B4-BE49-F238E27FC236}">
              <a16:creationId xmlns:a16="http://schemas.microsoft.com/office/drawing/2014/main" id="{CF7D38B8-E654-4A4A-911F-DC95332878F3}"/>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46" name="直線コネクタ 745">
          <a:extLst>
            <a:ext uri="{FF2B5EF4-FFF2-40B4-BE49-F238E27FC236}">
              <a16:creationId xmlns:a16="http://schemas.microsoft.com/office/drawing/2014/main" id="{EEC269E6-C866-46CB-8F67-1A99F398C1C8}"/>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30497</xdr:rowOff>
    </xdr:from>
    <xdr:ext cx="469744" cy="259045"/>
    <xdr:sp macro="" textlink="">
      <xdr:nvSpPr>
        <xdr:cNvPr id="747" name="【公民館】&#10;一人当たり面積最大値テキスト">
          <a:extLst>
            <a:ext uri="{FF2B5EF4-FFF2-40B4-BE49-F238E27FC236}">
              <a16:creationId xmlns:a16="http://schemas.microsoft.com/office/drawing/2014/main" id="{8CE11423-96B3-4FD2-B151-D3C6FEB0E933}"/>
            </a:ext>
          </a:extLst>
        </xdr:cNvPr>
        <xdr:cNvSpPr txBox="1"/>
      </xdr:nvSpPr>
      <xdr:spPr>
        <a:xfrm>
          <a:off x="19547840" y="1662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83820</xdr:rowOff>
    </xdr:from>
    <xdr:to>
      <xdr:col>116</xdr:col>
      <xdr:colOff>152400</xdr:colOff>
      <xdr:row>100</xdr:row>
      <xdr:rowOff>83820</xdr:rowOff>
    </xdr:to>
    <xdr:cxnSp macro="">
      <xdr:nvCxnSpPr>
        <xdr:cNvPr id="748" name="直線コネクタ 747">
          <a:extLst>
            <a:ext uri="{FF2B5EF4-FFF2-40B4-BE49-F238E27FC236}">
              <a16:creationId xmlns:a16="http://schemas.microsoft.com/office/drawing/2014/main" id="{99217141-07A2-41ED-BE17-564250116BD8}"/>
            </a:ext>
          </a:extLst>
        </xdr:cNvPr>
        <xdr:cNvCxnSpPr/>
      </xdr:nvCxnSpPr>
      <xdr:spPr>
        <a:xfrm>
          <a:off x="19443700" y="16847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97807</xdr:rowOff>
    </xdr:from>
    <xdr:ext cx="469744" cy="259045"/>
    <xdr:sp macro="" textlink="">
      <xdr:nvSpPr>
        <xdr:cNvPr id="749" name="【公民館】&#10;一人当たり面積平均値テキスト">
          <a:extLst>
            <a:ext uri="{FF2B5EF4-FFF2-40B4-BE49-F238E27FC236}">
              <a16:creationId xmlns:a16="http://schemas.microsoft.com/office/drawing/2014/main" id="{6D10F60A-315B-4D8C-B8A4-A30A24549D7A}"/>
            </a:ext>
          </a:extLst>
        </xdr:cNvPr>
        <xdr:cNvSpPr txBox="1"/>
      </xdr:nvSpPr>
      <xdr:spPr>
        <a:xfrm>
          <a:off x="19547840" y="1753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74930</xdr:rowOff>
    </xdr:from>
    <xdr:to>
      <xdr:col>116</xdr:col>
      <xdr:colOff>114300</xdr:colOff>
      <xdr:row>106</xdr:row>
      <xdr:rowOff>5080</xdr:rowOff>
    </xdr:to>
    <xdr:sp macro="" textlink="">
      <xdr:nvSpPr>
        <xdr:cNvPr id="750" name="フローチャート: 判断 749">
          <a:extLst>
            <a:ext uri="{FF2B5EF4-FFF2-40B4-BE49-F238E27FC236}">
              <a16:creationId xmlns:a16="http://schemas.microsoft.com/office/drawing/2014/main" id="{1E0AE5E8-A26A-41D0-A487-E29888C152A3}"/>
            </a:ext>
          </a:extLst>
        </xdr:cNvPr>
        <xdr:cNvSpPr/>
      </xdr:nvSpPr>
      <xdr:spPr>
        <a:xfrm>
          <a:off x="1945894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751" name="フローチャート: 判断 750">
          <a:extLst>
            <a:ext uri="{FF2B5EF4-FFF2-40B4-BE49-F238E27FC236}">
              <a16:creationId xmlns:a16="http://schemas.microsoft.com/office/drawing/2014/main" id="{C082A36F-953D-4E56-8B61-021863028775}"/>
            </a:ext>
          </a:extLst>
        </xdr:cNvPr>
        <xdr:cNvSpPr/>
      </xdr:nvSpPr>
      <xdr:spPr>
        <a:xfrm>
          <a:off x="18735040" y="1767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82550</xdr:rowOff>
    </xdr:from>
    <xdr:to>
      <xdr:col>107</xdr:col>
      <xdr:colOff>101600</xdr:colOff>
      <xdr:row>106</xdr:row>
      <xdr:rowOff>12700</xdr:rowOff>
    </xdr:to>
    <xdr:sp macro="" textlink="">
      <xdr:nvSpPr>
        <xdr:cNvPr id="752" name="フローチャート: 判断 751">
          <a:extLst>
            <a:ext uri="{FF2B5EF4-FFF2-40B4-BE49-F238E27FC236}">
              <a16:creationId xmlns:a16="http://schemas.microsoft.com/office/drawing/2014/main" id="{F0B12BED-3850-4CB8-A4B0-5B6CAA5DC730}"/>
            </a:ext>
          </a:extLst>
        </xdr:cNvPr>
        <xdr:cNvSpPr/>
      </xdr:nvSpPr>
      <xdr:spPr>
        <a:xfrm>
          <a:off x="1793748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753" name="フローチャート: 判断 752">
          <a:extLst>
            <a:ext uri="{FF2B5EF4-FFF2-40B4-BE49-F238E27FC236}">
              <a16:creationId xmlns:a16="http://schemas.microsoft.com/office/drawing/2014/main" id="{122D99AC-7A62-4B1D-94FF-C2DC8045FEA2}"/>
            </a:ext>
          </a:extLst>
        </xdr:cNvPr>
        <xdr:cNvSpPr/>
      </xdr:nvSpPr>
      <xdr:spPr>
        <a:xfrm>
          <a:off x="1716278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754" name="フローチャート: 判断 753">
          <a:extLst>
            <a:ext uri="{FF2B5EF4-FFF2-40B4-BE49-F238E27FC236}">
              <a16:creationId xmlns:a16="http://schemas.microsoft.com/office/drawing/2014/main" id="{760BC6E1-D3DB-4B9A-AE12-0D4DE792DC97}"/>
            </a:ext>
          </a:extLst>
        </xdr:cNvPr>
        <xdr:cNvSpPr/>
      </xdr:nvSpPr>
      <xdr:spPr>
        <a:xfrm>
          <a:off x="16388080" y="17692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5F77B99F-5BCC-40BA-B637-89DC69D9C2D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1FFB1076-2D20-407E-ADD0-250282F088A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57" name="テキスト ボックス 756">
          <a:extLst>
            <a:ext uri="{FF2B5EF4-FFF2-40B4-BE49-F238E27FC236}">
              <a16:creationId xmlns:a16="http://schemas.microsoft.com/office/drawing/2014/main" id="{51D080EB-1D9D-479C-B2C5-1984799003E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D9D1C036-E4CE-47AD-97C4-CA258D0635E5}"/>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9" name="テキスト ボックス 758">
          <a:extLst>
            <a:ext uri="{FF2B5EF4-FFF2-40B4-BE49-F238E27FC236}">
              <a16:creationId xmlns:a16="http://schemas.microsoft.com/office/drawing/2014/main" id="{E494F5D7-DEBB-4692-97DF-1377B2F03E9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60" name="楕円 759">
          <a:extLst>
            <a:ext uri="{FF2B5EF4-FFF2-40B4-BE49-F238E27FC236}">
              <a16:creationId xmlns:a16="http://schemas.microsoft.com/office/drawing/2014/main" id="{43AC5E5A-EE6B-484E-8D35-212270053DBB}"/>
            </a:ext>
          </a:extLst>
        </xdr:cNvPr>
        <xdr:cNvSpPr/>
      </xdr:nvSpPr>
      <xdr:spPr>
        <a:xfrm>
          <a:off x="1945894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118127</xdr:rowOff>
    </xdr:from>
    <xdr:ext cx="469744" cy="259045"/>
    <xdr:sp macro="" textlink="">
      <xdr:nvSpPr>
        <xdr:cNvPr id="761" name="【公民館】&#10;一人当たり面積該当値テキスト">
          <a:extLst>
            <a:ext uri="{FF2B5EF4-FFF2-40B4-BE49-F238E27FC236}">
              <a16:creationId xmlns:a16="http://schemas.microsoft.com/office/drawing/2014/main" id="{01A1A2AE-798C-411A-8AF9-0C1EFC7A135D}"/>
            </a:ext>
          </a:extLst>
        </xdr:cNvPr>
        <xdr:cNvSpPr txBox="1"/>
      </xdr:nvSpPr>
      <xdr:spPr>
        <a:xfrm>
          <a:off x="19547840"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147320</xdr:rowOff>
    </xdr:from>
    <xdr:to>
      <xdr:col>112</xdr:col>
      <xdr:colOff>38100</xdr:colOff>
      <xdr:row>107</xdr:row>
      <xdr:rowOff>77470</xdr:rowOff>
    </xdr:to>
    <xdr:sp macro="" textlink="">
      <xdr:nvSpPr>
        <xdr:cNvPr id="762" name="楕円 761">
          <a:extLst>
            <a:ext uri="{FF2B5EF4-FFF2-40B4-BE49-F238E27FC236}">
              <a16:creationId xmlns:a16="http://schemas.microsoft.com/office/drawing/2014/main" id="{A8ACDA0F-E9D8-46BD-B506-EDF05A7D51EB}"/>
            </a:ext>
          </a:extLst>
        </xdr:cNvPr>
        <xdr:cNvSpPr/>
      </xdr:nvSpPr>
      <xdr:spPr>
        <a:xfrm>
          <a:off x="18735040" y="1791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19050</xdr:rowOff>
    </xdr:from>
    <xdr:to>
      <xdr:col>116</xdr:col>
      <xdr:colOff>63500</xdr:colOff>
      <xdr:row>107</xdr:row>
      <xdr:rowOff>26670</xdr:rowOff>
    </xdr:to>
    <xdr:cxnSp macro="">
      <xdr:nvCxnSpPr>
        <xdr:cNvPr id="763" name="直線コネクタ 762">
          <a:extLst>
            <a:ext uri="{FF2B5EF4-FFF2-40B4-BE49-F238E27FC236}">
              <a16:creationId xmlns:a16="http://schemas.microsoft.com/office/drawing/2014/main" id="{EBC7E76C-6C16-445A-9DC1-0B2335EFF440}"/>
            </a:ext>
          </a:extLst>
        </xdr:cNvPr>
        <xdr:cNvCxnSpPr/>
      </xdr:nvCxnSpPr>
      <xdr:spPr>
        <a:xfrm flipV="1">
          <a:off x="18778220" y="1795653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147320</xdr:rowOff>
    </xdr:from>
    <xdr:to>
      <xdr:col>107</xdr:col>
      <xdr:colOff>101600</xdr:colOff>
      <xdr:row>107</xdr:row>
      <xdr:rowOff>77470</xdr:rowOff>
    </xdr:to>
    <xdr:sp macro="" textlink="">
      <xdr:nvSpPr>
        <xdr:cNvPr id="764" name="楕円 763">
          <a:extLst>
            <a:ext uri="{FF2B5EF4-FFF2-40B4-BE49-F238E27FC236}">
              <a16:creationId xmlns:a16="http://schemas.microsoft.com/office/drawing/2014/main" id="{135206D1-93F3-40D5-8A67-EC33875D3502}"/>
            </a:ext>
          </a:extLst>
        </xdr:cNvPr>
        <xdr:cNvSpPr/>
      </xdr:nvSpPr>
      <xdr:spPr>
        <a:xfrm>
          <a:off x="17937480" y="1791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26670</xdr:rowOff>
    </xdr:from>
    <xdr:to>
      <xdr:col>111</xdr:col>
      <xdr:colOff>177800</xdr:colOff>
      <xdr:row>107</xdr:row>
      <xdr:rowOff>26670</xdr:rowOff>
    </xdr:to>
    <xdr:cxnSp macro="">
      <xdr:nvCxnSpPr>
        <xdr:cNvPr id="765" name="直線コネクタ 764">
          <a:extLst>
            <a:ext uri="{FF2B5EF4-FFF2-40B4-BE49-F238E27FC236}">
              <a16:creationId xmlns:a16="http://schemas.microsoft.com/office/drawing/2014/main" id="{166ABA69-B7AE-4915-8094-AF5181B5ADBB}"/>
            </a:ext>
          </a:extLst>
        </xdr:cNvPr>
        <xdr:cNvCxnSpPr/>
      </xdr:nvCxnSpPr>
      <xdr:spPr>
        <a:xfrm>
          <a:off x="17988280" y="179641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766" name="n_1aveValue【公民館】&#10;一人当たり面積">
          <a:extLst>
            <a:ext uri="{FF2B5EF4-FFF2-40B4-BE49-F238E27FC236}">
              <a16:creationId xmlns:a16="http://schemas.microsoft.com/office/drawing/2014/main" id="{B963F0C4-2EBC-482F-9AD5-3BAD837BFDF5}"/>
            </a:ext>
          </a:extLst>
        </xdr:cNvPr>
        <xdr:cNvSpPr txBox="1"/>
      </xdr:nvSpPr>
      <xdr:spPr>
        <a:xfrm>
          <a:off x="1856112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29227</xdr:rowOff>
    </xdr:from>
    <xdr:ext cx="469744" cy="259045"/>
    <xdr:sp macro="" textlink="">
      <xdr:nvSpPr>
        <xdr:cNvPr id="767" name="n_2aveValue【公民館】&#10;一人当たり面積">
          <a:extLst>
            <a:ext uri="{FF2B5EF4-FFF2-40B4-BE49-F238E27FC236}">
              <a16:creationId xmlns:a16="http://schemas.microsoft.com/office/drawing/2014/main" id="{5477F26D-C256-4189-BB23-5B8C8D8AD5D1}"/>
            </a:ext>
          </a:extLst>
        </xdr:cNvPr>
        <xdr:cNvSpPr txBox="1"/>
      </xdr:nvSpPr>
      <xdr:spPr>
        <a:xfrm>
          <a:off x="1777626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13988</xdr:rowOff>
    </xdr:from>
    <xdr:ext cx="469744" cy="259045"/>
    <xdr:sp macro="" textlink="">
      <xdr:nvSpPr>
        <xdr:cNvPr id="768" name="n_3aveValue【公民館】&#10;一人当たり面積">
          <a:extLst>
            <a:ext uri="{FF2B5EF4-FFF2-40B4-BE49-F238E27FC236}">
              <a16:creationId xmlns:a16="http://schemas.microsoft.com/office/drawing/2014/main" id="{465DBDCB-1D92-49E2-9A9E-DA1D6BE6D8CF}"/>
            </a:ext>
          </a:extLst>
        </xdr:cNvPr>
        <xdr:cNvSpPr txBox="1"/>
      </xdr:nvSpPr>
      <xdr:spPr>
        <a:xfrm>
          <a:off x="170015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36847</xdr:rowOff>
    </xdr:from>
    <xdr:ext cx="469744" cy="259045"/>
    <xdr:sp macro="" textlink="">
      <xdr:nvSpPr>
        <xdr:cNvPr id="769" name="n_4aveValue【公民館】&#10;一人当たり面積">
          <a:extLst>
            <a:ext uri="{FF2B5EF4-FFF2-40B4-BE49-F238E27FC236}">
              <a16:creationId xmlns:a16="http://schemas.microsoft.com/office/drawing/2014/main" id="{74973767-A9B0-4955-B20D-15C719918B13}"/>
            </a:ext>
          </a:extLst>
        </xdr:cNvPr>
        <xdr:cNvSpPr txBox="1"/>
      </xdr:nvSpPr>
      <xdr:spPr>
        <a:xfrm>
          <a:off x="16226867" y="1747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68597</xdr:rowOff>
    </xdr:from>
    <xdr:ext cx="469744" cy="259045"/>
    <xdr:sp macro="" textlink="">
      <xdr:nvSpPr>
        <xdr:cNvPr id="770" name="n_1mainValue【公民館】&#10;一人当たり面積">
          <a:extLst>
            <a:ext uri="{FF2B5EF4-FFF2-40B4-BE49-F238E27FC236}">
              <a16:creationId xmlns:a16="http://schemas.microsoft.com/office/drawing/2014/main" id="{E6AAF63C-839A-4B63-9456-C7029F75AC26}"/>
            </a:ext>
          </a:extLst>
        </xdr:cNvPr>
        <xdr:cNvSpPr txBox="1"/>
      </xdr:nvSpPr>
      <xdr:spPr>
        <a:xfrm>
          <a:off x="1856112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68597</xdr:rowOff>
    </xdr:from>
    <xdr:ext cx="469744" cy="259045"/>
    <xdr:sp macro="" textlink="">
      <xdr:nvSpPr>
        <xdr:cNvPr id="771" name="n_2mainValue【公民館】&#10;一人当たり面積">
          <a:extLst>
            <a:ext uri="{FF2B5EF4-FFF2-40B4-BE49-F238E27FC236}">
              <a16:creationId xmlns:a16="http://schemas.microsoft.com/office/drawing/2014/main" id="{6E7DCC2C-A7DE-405C-B096-905232BDA6CD}"/>
            </a:ext>
          </a:extLst>
        </xdr:cNvPr>
        <xdr:cNvSpPr txBox="1"/>
      </xdr:nvSpPr>
      <xdr:spPr>
        <a:xfrm>
          <a:off x="1777626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2" name="正方形/長方形 771">
          <a:extLst>
            <a:ext uri="{FF2B5EF4-FFF2-40B4-BE49-F238E27FC236}">
              <a16:creationId xmlns:a16="http://schemas.microsoft.com/office/drawing/2014/main" id="{60BE4D02-E5AF-4D7D-8B7F-ACE13231E75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3" name="正方形/長方形 772">
          <a:extLst>
            <a:ext uri="{FF2B5EF4-FFF2-40B4-BE49-F238E27FC236}">
              <a16:creationId xmlns:a16="http://schemas.microsoft.com/office/drawing/2014/main" id="{3C53F8FD-8960-46A4-92E1-8BE5F53CAFD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74" name="テキスト ボックス 773">
          <a:extLst>
            <a:ext uri="{FF2B5EF4-FFF2-40B4-BE49-F238E27FC236}">
              <a16:creationId xmlns:a16="http://schemas.microsoft.com/office/drawing/2014/main" id="{1209FEC2-144F-4DA4-8B96-DE8A01E70E07}"/>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類似団体平均と比べ特に有形固定資産減価償却率が高いものは、橋梁・トンネル、公営住宅、児童館である。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「橋りょう・トンネル」については、建設後の稼働年数が長い。定期点検結果から健全性も高く、引き続き、高槻市道路施設長寿命化計画に基づき、適切な維持管理に取り組んでいくこととしている。</a:t>
          </a:r>
        </a:p>
        <a:p>
          <a:r>
            <a:rPr kumimoji="1" lang="ja-JP" altLang="en-US" sz="1300">
              <a:latin typeface="ＭＳ Ｐゴシック" panose="020B0600070205080204" pitchFamily="50" charset="-128"/>
              <a:ea typeface="ＭＳ Ｐゴシック" panose="020B0600070205080204" pitchFamily="50" charset="-128"/>
            </a:rPr>
            <a:t>　公営住宅については現在建て替えを進めており、建て替え完了時には改善する見込みである。また児童館については、あり方の検討を含め、複合化に向けた検討を進めているところである。</a:t>
          </a:r>
        </a:p>
        <a:p>
          <a:r>
            <a:rPr kumimoji="1" lang="ja-JP" altLang="en-US" sz="1300">
              <a:latin typeface="ＭＳ Ｐゴシック" panose="020B0600070205080204" pitchFamily="50" charset="-128"/>
              <a:ea typeface="ＭＳ Ｐゴシック" panose="020B0600070205080204" pitchFamily="50" charset="-128"/>
            </a:rPr>
            <a:t>　公共建築物の大半を占める学校施設については、高槻市学校施設整備方針に基づき、老朽化対策や時代のニーズに適した効果的・効率的な学校施設整備に取り組んでいくこととしている。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D6A5896-3B36-4D7D-BAC5-C95B6A32F6D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0F85AA0-EB7A-4802-ADB8-2B4DC72FA6F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8E757A2-55F0-4CE8-A9B6-CC035B4C1D9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3B8A913-FEEB-4563-AF3C-2257124063F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8313565-FD1B-4A92-B0E1-0D3297BBCFD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E57BF72-D6FB-48AC-9180-72A4AAC0E12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563C497-9D91-4274-970D-9BB6FDDA2FC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FA84E28-E01B-4482-9321-2571C9E4024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4E38A02-516E-4AC6-98CC-186E2750823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21DA344-9A53-4738-8577-6D94408BEB9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A90ACE7-330B-42A8-950A-FABA78441E6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BA8AC29-EA67-42BD-BCF0-1B52D114493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BA9EECC-054C-4854-9FED-27DB44D4DD0F}"/>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E38A177-B9C7-46C6-9DF9-87978950046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D44F242-75B9-4958-9608-3741E8C3E6F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CB43B9E-5DA5-4628-A2C6-93AD12E8C9B8}"/>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1CFB742-4337-4B5C-B9E8-98B646B18B0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F8E84C6-539E-41E1-9358-70ED499A2ED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0B8207A-775E-439C-8ED5-97565704095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3C5BC3F-5287-404D-B215-C07CAC6F79C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51FEE85-298F-473C-91D3-1D7C17F0F2EE}"/>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F0D3DA2-319D-48A3-989C-49BEB212101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205E4A0-A0BB-4197-A415-C6A11032D7F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9F018FA-57BA-4FB5-A391-28581C2F832B}"/>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9ADA33A-66D2-4894-8D21-E28D1F3D6EEC}"/>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B1F856-53D3-4222-9EEC-B5F716C9351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4E90ED3-3F19-4363-8BDF-27FBCF41428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E1722F8-4966-470D-9F1D-BB46D64364A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B02CB01-41B8-4935-A456-50E11DEBB54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3C24023-7E87-4A5D-BA66-B9BBE1F83107}"/>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704D169-77CE-4911-A4AA-669B5E94CBC2}"/>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28C041D-A77B-4A04-A70A-077881A51FA6}"/>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4714F89-4F03-4944-A658-AE73BA3C58A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427BA57-87C3-4572-85DE-21F8ABD7AA7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03B191A-7A8B-4A04-ADB9-28EC4927626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B7626D8-2010-4C57-A1C2-E74B49FB01E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3A0508D-9D22-4987-B81C-1A56098E516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BC9F389-BE9A-44BC-90D2-3572B4C72549}"/>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318F1D9-ACE1-4978-8438-DD5582A9C168}"/>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EB023C3-3C68-41BB-9C3A-C88E774F5DD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240313D-2B88-4E5B-A4DD-75D98C8DB1B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06C9F3E-1161-4681-8263-5AEAEDB9FBE6}"/>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C849EDE-0BBD-43DB-B132-F84D8665E4D9}"/>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5F11A6C-C181-44DE-8040-EDC9D4EF8A9E}"/>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C1C54B6-1986-4077-BDC5-5D8A2EFFCFF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E9F4797-3BCE-4918-9123-C7D1190DA383}"/>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78C6CCF-218A-41F5-9449-552B3AB3640C}"/>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14E35FE-1987-4924-810C-574253BBA7CE}"/>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7305F61-5E0D-45DB-8350-306F818D7984}"/>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DA2C736-8070-4A78-9536-0E6439AF8FF6}"/>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C853D15-6EF2-43A0-B3EF-C0333B0FF747}"/>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D0B1420-2A2A-49A1-B080-78F0DE4D740C}"/>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21FB8B4-4A5D-49B0-9492-5C7ADC2438C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B4CA162-C88E-455B-8FF5-A08607739088}"/>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6878EE41-3199-4489-B80D-CCDB66E6533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95250</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DF0F062C-6D9F-44F9-AC2E-7FE1973AF0F6}"/>
            </a:ext>
          </a:extLst>
        </xdr:cNvPr>
        <xdr:cNvCxnSpPr/>
      </xdr:nvCxnSpPr>
      <xdr:spPr>
        <a:xfrm flipV="1">
          <a:off x="4086225" y="5627370"/>
          <a:ext cx="0" cy="1434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94C80D07-519C-4F11-8DDE-F865F2313067}"/>
            </a:ext>
          </a:extLst>
        </xdr:cNvPr>
        <xdr:cNvSpPr txBox="1"/>
      </xdr:nvSpPr>
      <xdr:spPr>
        <a:xfrm>
          <a:off x="4124960" y="706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C0E3638E-B141-476A-9ADF-B6C7F080F8F8}"/>
            </a:ext>
          </a:extLst>
        </xdr:cNvPr>
        <xdr:cNvCxnSpPr/>
      </xdr:nvCxnSpPr>
      <xdr:spPr>
        <a:xfrm>
          <a:off x="4020820" y="7061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41927</xdr:rowOff>
    </xdr:from>
    <xdr:ext cx="405111" cy="259045"/>
    <xdr:sp macro="" textlink="">
      <xdr:nvSpPr>
        <xdr:cNvPr id="60" name="【図書館】&#10;有形固定資産減価償却率最大値テキスト">
          <a:extLst>
            <a:ext uri="{FF2B5EF4-FFF2-40B4-BE49-F238E27FC236}">
              <a16:creationId xmlns:a16="http://schemas.microsoft.com/office/drawing/2014/main" id="{12281F7A-75BA-4F70-9285-4C9A666F2640}"/>
            </a:ext>
          </a:extLst>
        </xdr:cNvPr>
        <xdr:cNvSpPr txBox="1"/>
      </xdr:nvSpPr>
      <xdr:spPr>
        <a:xfrm>
          <a:off x="412496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95250</xdr:rowOff>
    </xdr:from>
    <xdr:to>
      <xdr:col>24</xdr:col>
      <xdr:colOff>152400</xdr:colOff>
      <xdr:row>33</xdr:row>
      <xdr:rowOff>95250</xdr:rowOff>
    </xdr:to>
    <xdr:cxnSp macro="">
      <xdr:nvCxnSpPr>
        <xdr:cNvPr id="61" name="直線コネクタ 60">
          <a:extLst>
            <a:ext uri="{FF2B5EF4-FFF2-40B4-BE49-F238E27FC236}">
              <a16:creationId xmlns:a16="http://schemas.microsoft.com/office/drawing/2014/main" id="{3DFB2B65-AD37-4B8C-B7E5-12596DF5A499}"/>
            </a:ext>
          </a:extLst>
        </xdr:cNvPr>
        <xdr:cNvCxnSpPr/>
      </xdr:nvCxnSpPr>
      <xdr:spPr>
        <a:xfrm>
          <a:off x="4020820" y="5627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55897</xdr:rowOff>
    </xdr:from>
    <xdr:ext cx="405111" cy="259045"/>
    <xdr:sp macro="" textlink="">
      <xdr:nvSpPr>
        <xdr:cNvPr id="62" name="【図書館】&#10;有形固定資産減価償却率平均値テキスト">
          <a:extLst>
            <a:ext uri="{FF2B5EF4-FFF2-40B4-BE49-F238E27FC236}">
              <a16:creationId xmlns:a16="http://schemas.microsoft.com/office/drawing/2014/main" id="{8B6DDD58-D4C2-47C4-9759-F65243B1274E}"/>
            </a:ext>
          </a:extLst>
        </xdr:cNvPr>
        <xdr:cNvSpPr txBox="1"/>
      </xdr:nvSpPr>
      <xdr:spPr>
        <a:xfrm>
          <a:off x="4124960" y="5923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33020</xdr:rowOff>
    </xdr:from>
    <xdr:to>
      <xdr:col>24</xdr:col>
      <xdr:colOff>114300</xdr:colOff>
      <xdr:row>36</xdr:row>
      <xdr:rowOff>134620</xdr:rowOff>
    </xdr:to>
    <xdr:sp macro="" textlink="">
      <xdr:nvSpPr>
        <xdr:cNvPr id="63" name="フローチャート: 判断 62">
          <a:extLst>
            <a:ext uri="{FF2B5EF4-FFF2-40B4-BE49-F238E27FC236}">
              <a16:creationId xmlns:a16="http://schemas.microsoft.com/office/drawing/2014/main" id="{E82A158D-D29A-4B7C-816C-05C72B3D4C6F}"/>
            </a:ext>
          </a:extLst>
        </xdr:cNvPr>
        <xdr:cNvSpPr/>
      </xdr:nvSpPr>
      <xdr:spPr>
        <a:xfrm>
          <a:off x="403606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2540</xdr:rowOff>
    </xdr:from>
    <xdr:to>
      <xdr:col>20</xdr:col>
      <xdr:colOff>38100</xdr:colOff>
      <xdr:row>36</xdr:row>
      <xdr:rowOff>104140</xdr:rowOff>
    </xdr:to>
    <xdr:sp macro="" textlink="">
      <xdr:nvSpPr>
        <xdr:cNvPr id="64" name="フローチャート: 判断 63">
          <a:extLst>
            <a:ext uri="{FF2B5EF4-FFF2-40B4-BE49-F238E27FC236}">
              <a16:creationId xmlns:a16="http://schemas.microsoft.com/office/drawing/2014/main" id="{AB97286B-F4F7-4EE6-A49B-03C9C38C8386}"/>
            </a:ext>
          </a:extLst>
        </xdr:cNvPr>
        <xdr:cNvSpPr/>
      </xdr:nvSpPr>
      <xdr:spPr>
        <a:xfrm>
          <a:off x="3312160" y="6037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168275</xdr:rowOff>
    </xdr:from>
    <xdr:to>
      <xdr:col>15</xdr:col>
      <xdr:colOff>101600</xdr:colOff>
      <xdr:row>36</xdr:row>
      <xdr:rowOff>98425</xdr:rowOff>
    </xdr:to>
    <xdr:sp macro="" textlink="">
      <xdr:nvSpPr>
        <xdr:cNvPr id="65" name="フローチャート: 判断 64">
          <a:extLst>
            <a:ext uri="{FF2B5EF4-FFF2-40B4-BE49-F238E27FC236}">
              <a16:creationId xmlns:a16="http://schemas.microsoft.com/office/drawing/2014/main" id="{994B17D2-6EA5-4CE2-B76D-6F86FCB5B3F4}"/>
            </a:ext>
          </a:extLst>
        </xdr:cNvPr>
        <xdr:cNvSpPr/>
      </xdr:nvSpPr>
      <xdr:spPr>
        <a:xfrm>
          <a:off x="2514600" y="60356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137795</xdr:rowOff>
    </xdr:from>
    <xdr:to>
      <xdr:col>10</xdr:col>
      <xdr:colOff>165100</xdr:colOff>
      <xdr:row>36</xdr:row>
      <xdr:rowOff>67945</xdr:rowOff>
    </xdr:to>
    <xdr:sp macro="" textlink="">
      <xdr:nvSpPr>
        <xdr:cNvPr id="66" name="フローチャート: 判断 65">
          <a:extLst>
            <a:ext uri="{FF2B5EF4-FFF2-40B4-BE49-F238E27FC236}">
              <a16:creationId xmlns:a16="http://schemas.microsoft.com/office/drawing/2014/main" id="{C7FD0170-E692-4810-BF91-3A6D2B1AD21E}"/>
            </a:ext>
          </a:extLst>
        </xdr:cNvPr>
        <xdr:cNvSpPr/>
      </xdr:nvSpPr>
      <xdr:spPr>
        <a:xfrm>
          <a:off x="1739900" y="600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111125</xdr:rowOff>
    </xdr:from>
    <xdr:to>
      <xdr:col>6</xdr:col>
      <xdr:colOff>38100</xdr:colOff>
      <xdr:row>36</xdr:row>
      <xdr:rowOff>41275</xdr:rowOff>
    </xdr:to>
    <xdr:sp macro="" textlink="">
      <xdr:nvSpPr>
        <xdr:cNvPr id="67" name="フローチャート: 判断 66">
          <a:extLst>
            <a:ext uri="{FF2B5EF4-FFF2-40B4-BE49-F238E27FC236}">
              <a16:creationId xmlns:a16="http://schemas.microsoft.com/office/drawing/2014/main" id="{F5245B18-ACED-4155-B503-E9EEF870D84C}"/>
            </a:ext>
          </a:extLst>
        </xdr:cNvPr>
        <xdr:cNvSpPr/>
      </xdr:nvSpPr>
      <xdr:spPr>
        <a:xfrm>
          <a:off x="965200" y="59785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E2D4C93-BF95-4EB5-9CA1-D26E2CE8E2A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1A3F2E-9D07-478E-A64A-F9C2DF9E81C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D706056-EEF8-4EB4-9C17-C160F8870F5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71FA3A2-F774-4C6B-AC76-6339BA195677}"/>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0520999-8834-4280-A54D-9D3AD1B888B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73" name="楕円 72">
          <a:extLst>
            <a:ext uri="{FF2B5EF4-FFF2-40B4-BE49-F238E27FC236}">
              <a16:creationId xmlns:a16="http://schemas.microsoft.com/office/drawing/2014/main" id="{7C2A31DE-E73C-4822-9E39-F9909F679FB4}"/>
            </a:ext>
          </a:extLst>
        </xdr:cNvPr>
        <xdr:cNvSpPr/>
      </xdr:nvSpPr>
      <xdr:spPr>
        <a:xfrm>
          <a:off x="4036060" y="610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45737</xdr:rowOff>
    </xdr:from>
    <xdr:ext cx="405111" cy="259045"/>
    <xdr:sp macro="" textlink="">
      <xdr:nvSpPr>
        <xdr:cNvPr id="74" name="【図書館】&#10;有形固定資産減価償却率該当値テキスト">
          <a:extLst>
            <a:ext uri="{FF2B5EF4-FFF2-40B4-BE49-F238E27FC236}">
              <a16:creationId xmlns:a16="http://schemas.microsoft.com/office/drawing/2014/main" id="{63734C90-0236-40A3-8F08-A1E7318953FC}"/>
            </a:ext>
          </a:extLst>
        </xdr:cNvPr>
        <xdr:cNvSpPr txBox="1"/>
      </xdr:nvSpPr>
      <xdr:spPr>
        <a:xfrm>
          <a:off x="4124960" y="608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154940</xdr:rowOff>
    </xdr:from>
    <xdr:to>
      <xdr:col>20</xdr:col>
      <xdr:colOff>38100</xdr:colOff>
      <xdr:row>36</xdr:row>
      <xdr:rowOff>85090</xdr:rowOff>
    </xdr:to>
    <xdr:sp macro="" textlink="">
      <xdr:nvSpPr>
        <xdr:cNvPr id="75" name="楕円 74">
          <a:extLst>
            <a:ext uri="{FF2B5EF4-FFF2-40B4-BE49-F238E27FC236}">
              <a16:creationId xmlns:a16="http://schemas.microsoft.com/office/drawing/2014/main" id="{9BC980CF-E64C-4484-BD0C-812A50CF2F2E}"/>
            </a:ext>
          </a:extLst>
        </xdr:cNvPr>
        <xdr:cNvSpPr/>
      </xdr:nvSpPr>
      <xdr:spPr>
        <a:xfrm>
          <a:off x="3312160" y="6022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34290</xdr:rowOff>
    </xdr:from>
    <xdr:to>
      <xdr:col>24</xdr:col>
      <xdr:colOff>63500</xdr:colOff>
      <xdr:row>36</xdr:row>
      <xdr:rowOff>118110</xdr:rowOff>
    </xdr:to>
    <xdr:cxnSp macro="">
      <xdr:nvCxnSpPr>
        <xdr:cNvPr id="76" name="直線コネクタ 75">
          <a:extLst>
            <a:ext uri="{FF2B5EF4-FFF2-40B4-BE49-F238E27FC236}">
              <a16:creationId xmlns:a16="http://schemas.microsoft.com/office/drawing/2014/main" id="{E087DCE3-DB51-46AE-91EF-D020AE7348AB}"/>
            </a:ext>
          </a:extLst>
        </xdr:cNvPr>
        <xdr:cNvCxnSpPr/>
      </xdr:nvCxnSpPr>
      <xdr:spPr>
        <a:xfrm>
          <a:off x="3355340" y="6069330"/>
          <a:ext cx="73152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111125</xdr:rowOff>
    </xdr:from>
    <xdr:to>
      <xdr:col>15</xdr:col>
      <xdr:colOff>101600</xdr:colOff>
      <xdr:row>36</xdr:row>
      <xdr:rowOff>41275</xdr:rowOff>
    </xdr:to>
    <xdr:sp macro="" textlink="">
      <xdr:nvSpPr>
        <xdr:cNvPr id="77" name="楕円 76">
          <a:extLst>
            <a:ext uri="{FF2B5EF4-FFF2-40B4-BE49-F238E27FC236}">
              <a16:creationId xmlns:a16="http://schemas.microsoft.com/office/drawing/2014/main" id="{7B925201-B2A9-4BC9-9A13-76F2CBE45CEC}"/>
            </a:ext>
          </a:extLst>
        </xdr:cNvPr>
        <xdr:cNvSpPr/>
      </xdr:nvSpPr>
      <xdr:spPr>
        <a:xfrm>
          <a:off x="2514600" y="5978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161925</xdr:rowOff>
    </xdr:from>
    <xdr:to>
      <xdr:col>19</xdr:col>
      <xdr:colOff>177800</xdr:colOff>
      <xdr:row>36</xdr:row>
      <xdr:rowOff>34290</xdr:rowOff>
    </xdr:to>
    <xdr:cxnSp macro="">
      <xdr:nvCxnSpPr>
        <xdr:cNvPr id="78" name="直線コネクタ 77">
          <a:extLst>
            <a:ext uri="{FF2B5EF4-FFF2-40B4-BE49-F238E27FC236}">
              <a16:creationId xmlns:a16="http://schemas.microsoft.com/office/drawing/2014/main" id="{8A583EAC-8EC1-44BB-9A5C-9ED15F2DF60B}"/>
            </a:ext>
          </a:extLst>
        </xdr:cNvPr>
        <xdr:cNvCxnSpPr/>
      </xdr:nvCxnSpPr>
      <xdr:spPr>
        <a:xfrm>
          <a:off x="2565400" y="6029325"/>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95267</xdr:rowOff>
    </xdr:from>
    <xdr:ext cx="405111" cy="259045"/>
    <xdr:sp macro="" textlink="">
      <xdr:nvSpPr>
        <xdr:cNvPr id="79" name="n_1aveValue【図書館】&#10;有形固定資産減価償却率">
          <a:extLst>
            <a:ext uri="{FF2B5EF4-FFF2-40B4-BE49-F238E27FC236}">
              <a16:creationId xmlns:a16="http://schemas.microsoft.com/office/drawing/2014/main" id="{48F87EF3-E509-438B-88C2-1004ECB2C58A}"/>
            </a:ext>
          </a:extLst>
        </xdr:cNvPr>
        <xdr:cNvSpPr txBox="1"/>
      </xdr:nvSpPr>
      <xdr:spPr>
        <a:xfrm>
          <a:off x="3170564" y="613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89552</xdr:rowOff>
    </xdr:from>
    <xdr:ext cx="405111" cy="259045"/>
    <xdr:sp macro="" textlink="">
      <xdr:nvSpPr>
        <xdr:cNvPr id="80" name="n_2aveValue【図書館】&#10;有形固定資産減価償却率">
          <a:extLst>
            <a:ext uri="{FF2B5EF4-FFF2-40B4-BE49-F238E27FC236}">
              <a16:creationId xmlns:a16="http://schemas.microsoft.com/office/drawing/2014/main" id="{1E2A18BC-B7EE-40A8-996A-48DD202008D8}"/>
            </a:ext>
          </a:extLst>
        </xdr:cNvPr>
        <xdr:cNvSpPr txBox="1"/>
      </xdr:nvSpPr>
      <xdr:spPr>
        <a:xfrm>
          <a:off x="2385704" y="6124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84472</xdr:rowOff>
    </xdr:from>
    <xdr:ext cx="405111" cy="259045"/>
    <xdr:sp macro="" textlink="">
      <xdr:nvSpPr>
        <xdr:cNvPr id="81" name="n_3aveValue【図書館】&#10;有形固定資産減価償却率">
          <a:extLst>
            <a:ext uri="{FF2B5EF4-FFF2-40B4-BE49-F238E27FC236}">
              <a16:creationId xmlns:a16="http://schemas.microsoft.com/office/drawing/2014/main" id="{84261395-6A77-47F0-AB7E-3D7FFBF42846}"/>
            </a:ext>
          </a:extLst>
        </xdr:cNvPr>
        <xdr:cNvSpPr txBox="1"/>
      </xdr:nvSpPr>
      <xdr:spPr>
        <a:xfrm>
          <a:off x="1611004" y="57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57802</xdr:rowOff>
    </xdr:from>
    <xdr:ext cx="405111" cy="259045"/>
    <xdr:sp macro="" textlink="">
      <xdr:nvSpPr>
        <xdr:cNvPr id="82" name="n_4aveValue【図書館】&#10;有形固定資産減価償却率">
          <a:extLst>
            <a:ext uri="{FF2B5EF4-FFF2-40B4-BE49-F238E27FC236}">
              <a16:creationId xmlns:a16="http://schemas.microsoft.com/office/drawing/2014/main" id="{0B2C57EE-10CE-43EB-A6A0-857467F2E633}"/>
            </a:ext>
          </a:extLst>
        </xdr:cNvPr>
        <xdr:cNvSpPr txBox="1"/>
      </xdr:nvSpPr>
      <xdr:spPr>
        <a:xfrm>
          <a:off x="836304" y="575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101617</xdr:rowOff>
    </xdr:from>
    <xdr:ext cx="405111" cy="259045"/>
    <xdr:sp macro="" textlink="">
      <xdr:nvSpPr>
        <xdr:cNvPr id="83" name="n_1mainValue【図書館】&#10;有形固定資産減価償却率">
          <a:extLst>
            <a:ext uri="{FF2B5EF4-FFF2-40B4-BE49-F238E27FC236}">
              <a16:creationId xmlns:a16="http://schemas.microsoft.com/office/drawing/2014/main" id="{8AED15A3-08DB-4F60-93BB-318BC389DC4C}"/>
            </a:ext>
          </a:extLst>
        </xdr:cNvPr>
        <xdr:cNvSpPr txBox="1"/>
      </xdr:nvSpPr>
      <xdr:spPr>
        <a:xfrm>
          <a:off x="317056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57802</xdr:rowOff>
    </xdr:from>
    <xdr:ext cx="405111" cy="259045"/>
    <xdr:sp macro="" textlink="">
      <xdr:nvSpPr>
        <xdr:cNvPr id="84" name="n_2mainValue【図書館】&#10;有形固定資産減価償却率">
          <a:extLst>
            <a:ext uri="{FF2B5EF4-FFF2-40B4-BE49-F238E27FC236}">
              <a16:creationId xmlns:a16="http://schemas.microsoft.com/office/drawing/2014/main" id="{7E098B25-9C90-4498-8124-B2878DD4AC4D}"/>
            </a:ext>
          </a:extLst>
        </xdr:cNvPr>
        <xdr:cNvSpPr txBox="1"/>
      </xdr:nvSpPr>
      <xdr:spPr>
        <a:xfrm>
          <a:off x="2385704" y="575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id="{1D16B229-832F-463E-8A20-FB78979F537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id="{4C34720F-2710-4097-9A32-0D2C002F254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id="{4449AB12-5C3C-4E6E-BB24-1E8ACE23186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id="{B46DCD84-2591-40F8-A99E-6FFE9DECD1A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id="{ABCF9AA6-401C-4E6F-8BE3-7E773F97F24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id="{4A786DDC-F22F-4711-B771-FFC48039E4F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id="{6AC10216-FEEE-406D-ABC7-08EF28A067B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id="{3ED8F5DA-0BBD-4129-B929-21A70C4DC90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3" name="テキスト ボックス 92">
          <a:extLst>
            <a:ext uri="{FF2B5EF4-FFF2-40B4-BE49-F238E27FC236}">
              <a16:creationId xmlns:a16="http://schemas.microsoft.com/office/drawing/2014/main" id="{E73D607D-90BA-4B19-8AEF-252F2A804F3B}"/>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id="{AC5BD234-80E7-41F2-8ED3-08909A7B0C4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95" name="直線コネクタ 94">
          <a:extLst>
            <a:ext uri="{FF2B5EF4-FFF2-40B4-BE49-F238E27FC236}">
              <a16:creationId xmlns:a16="http://schemas.microsoft.com/office/drawing/2014/main" id="{2A748707-5BD4-4661-87EE-2EFEC458DA14}"/>
            </a:ext>
          </a:extLst>
        </xdr:cNvPr>
        <xdr:cNvCxnSpPr/>
      </xdr:nvCxnSpPr>
      <xdr:spPr>
        <a:xfrm>
          <a:off x="5826760" y="71742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96" name="テキスト ボックス 95">
          <a:extLst>
            <a:ext uri="{FF2B5EF4-FFF2-40B4-BE49-F238E27FC236}">
              <a16:creationId xmlns:a16="http://schemas.microsoft.com/office/drawing/2014/main" id="{6F120DA9-DE21-4222-99EC-FE834E944B1B}"/>
            </a:ext>
          </a:extLst>
        </xdr:cNvPr>
        <xdr:cNvSpPr txBox="1"/>
      </xdr:nvSpPr>
      <xdr:spPr>
        <a:xfrm>
          <a:off x="5405301" y="70358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97" name="直線コネクタ 96">
          <a:extLst>
            <a:ext uri="{FF2B5EF4-FFF2-40B4-BE49-F238E27FC236}">
              <a16:creationId xmlns:a16="http://schemas.microsoft.com/office/drawing/2014/main" id="{1A1665A5-6D2A-4A5D-B0BA-34B36FA8F8EE}"/>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8" name="テキスト ボックス 97">
          <a:extLst>
            <a:ext uri="{FF2B5EF4-FFF2-40B4-BE49-F238E27FC236}">
              <a16:creationId xmlns:a16="http://schemas.microsoft.com/office/drawing/2014/main" id="{4C0D255F-72AE-49E0-AC07-C03EBE3BB06B}"/>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99" name="直線コネクタ 98">
          <a:extLst>
            <a:ext uri="{FF2B5EF4-FFF2-40B4-BE49-F238E27FC236}">
              <a16:creationId xmlns:a16="http://schemas.microsoft.com/office/drawing/2014/main" id="{2A8E0B31-EA5D-429E-B1B8-AEA961BB43C5}"/>
            </a:ext>
          </a:extLst>
        </xdr:cNvPr>
        <xdr:cNvCxnSpPr/>
      </xdr:nvCxnSpPr>
      <xdr:spPr>
        <a:xfrm>
          <a:off x="5826760" y="6614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0" name="テキスト ボックス 99">
          <a:extLst>
            <a:ext uri="{FF2B5EF4-FFF2-40B4-BE49-F238E27FC236}">
              <a16:creationId xmlns:a16="http://schemas.microsoft.com/office/drawing/2014/main" id="{A38A8327-4F3B-4C74-8D1A-D0B09BF5FFC0}"/>
            </a:ext>
          </a:extLst>
        </xdr:cNvPr>
        <xdr:cNvSpPr txBox="1"/>
      </xdr:nvSpPr>
      <xdr:spPr>
        <a:xfrm>
          <a:off x="5405301" y="6475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a:extLst>
            <a:ext uri="{FF2B5EF4-FFF2-40B4-BE49-F238E27FC236}">
              <a16:creationId xmlns:a16="http://schemas.microsoft.com/office/drawing/2014/main" id="{0DCFDD5D-686B-409C-BC8F-EC16B6BC744E}"/>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a:extLst>
            <a:ext uri="{FF2B5EF4-FFF2-40B4-BE49-F238E27FC236}">
              <a16:creationId xmlns:a16="http://schemas.microsoft.com/office/drawing/2014/main" id="{B3B10DB8-658B-4609-B6F6-446C92FABFB4}"/>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3" name="直線コネクタ 102">
          <a:extLst>
            <a:ext uri="{FF2B5EF4-FFF2-40B4-BE49-F238E27FC236}">
              <a16:creationId xmlns:a16="http://schemas.microsoft.com/office/drawing/2014/main" id="{7C63758C-73DD-4A89-9220-D209B19A9930}"/>
            </a:ext>
          </a:extLst>
        </xdr:cNvPr>
        <xdr:cNvCxnSpPr/>
      </xdr:nvCxnSpPr>
      <xdr:spPr>
        <a:xfrm>
          <a:off x="5826760" y="6054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04" name="テキスト ボックス 103">
          <a:extLst>
            <a:ext uri="{FF2B5EF4-FFF2-40B4-BE49-F238E27FC236}">
              <a16:creationId xmlns:a16="http://schemas.microsoft.com/office/drawing/2014/main" id="{97A96E55-9ED5-4C2A-AC04-71C5B7C0C215}"/>
            </a:ext>
          </a:extLst>
        </xdr:cNvPr>
        <xdr:cNvSpPr txBox="1"/>
      </xdr:nvSpPr>
      <xdr:spPr>
        <a:xfrm>
          <a:off x="5405301" y="5915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5" name="直線コネクタ 104">
          <a:extLst>
            <a:ext uri="{FF2B5EF4-FFF2-40B4-BE49-F238E27FC236}">
              <a16:creationId xmlns:a16="http://schemas.microsoft.com/office/drawing/2014/main" id="{C1624B9C-4F4A-4558-AC3F-35573B6EC8C6}"/>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6" name="テキスト ボックス 105">
          <a:extLst>
            <a:ext uri="{FF2B5EF4-FFF2-40B4-BE49-F238E27FC236}">
              <a16:creationId xmlns:a16="http://schemas.microsoft.com/office/drawing/2014/main" id="{AD3F75C7-EB30-4E49-B17B-053BD55080F1}"/>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07" name="直線コネクタ 106">
          <a:extLst>
            <a:ext uri="{FF2B5EF4-FFF2-40B4-BE49-F238E27FC236}">
              <a16:creationId xmlns:a16="http://schemas.microsoft.com/office/drawing/2014/main" id="{1B2A0F9F-BAF5-4A13-BFFA-FCC85F731704}"/>
            </a:ext>
          </a:extLst>
        </xdr:cNvPr>
        <xdr:cNvCxnSpPr/>
      </xdr:nvCxnSpPr>
      <xdr:spPr>
        <a:xfrm>
          <a:off x="5826760" y="5497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08" name="テキスト ボックス 107">
          <a:extLst>
            <a:ext uri="{FF2B5EF4-FFF2-40B4-BE49-F238E27FC236}">
              <a16:creationId xmlns:a16="http://schemas.microsoft.com/office/drawing/2014/main" id="{32577354-0B17-4860-9D78-6F7AB446B7CA}"/>
            </a:ext>
          </a:extLst>
        </xdr:cNvPr>
        <xdr:cNvSpPr txBox="1"/>
      </xdr:nvSpPr>
      <xdr:spPr>
        <a:xfrm>
          <a:off x="5405301" y="5359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DDC2F90C-ACC5-4CF8-A8F5-463FCAC9BC7F}"/>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A37D2B40-1AD8-454B-BAA0-B449568F0808}"/>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91B1694B-E8C9-49EB-8D25-1C0638EEF85B}"/>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41</xdr:row>
      <xdr:rowOff>133350</xdr:rowOff>
    </xdr:to>
    <xdr:cxnSp macro="">
      <xdr:nvCxnSpPr>
        <xdr:cNvPr id="112" name="直線コネクタ 111">
          <a:extLst>
            <a:ext uri="{FF2B5EF4-FFF2-40B4-BE49-F238E27FC236}">
              <a16:creationId xmlns:a16="http://schemas.microsoft.com/office/drawing/2014/main" id="{3CF73EAB-64AF-4F05-991D-EDA4D90EDC60}"/>
            </a:ext>
          </a:extLst>
        </xdr:cNvPr>
        <xdr:cNvCxnSpPr/>
      </xdr:nvCxnSpPr>
      <xdr:spPr>
        <a:xfrm flipV="1">
          <a:off x="9219565" y="566547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13" name="【図書館】&#10;一人当たり面積最小値テキスト">
          <a:extLst>
            <a:ext uri="{FF2B5EF4-FFF2-40B4-BE49-F238E27FC236}">
              <a16:creationId xmlns:a16="http://schemas.microsoft.com/office/drawing/2014/main" id="{C610CECA-EAC6-490A-96C7-CEC9DACC494F}"/>
            </a:ext>
          </a:extLst>
        </xdr:cNvPr>
        <xdr:cNvSpPr txBox="1"/>
      </xdr:nvSpPr>
      <xdr:spPr>
        <a:xfrm>
          <a:off x="9258300"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14" name="直線コネクタ 113">
          <a:extLst>
            <a:ext uri="{FF2B5EF4-FFF2-40B4-BE49-F238E27FC236}">
              <a16:creationId xmlns:a16="http://schemas.microsoft.com/office/drawing/2014/main" id="{6C77B76C-59FF-49F8-8F4E-ECBF4336C34F}"/>
            </a:ext>
          </a:extLst>
        </xdr:cNvPr>
        <xdr:cNvCxnSpPr/>
      </xdr:nvCxnSpPr>
      <xdr:spPr>
        <a:xfrm>
          <a:off x="9154160" y="7006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15" name="【図書館】&#10;一人当たり面積最大値テキスト">
          <a:extLst>
            <a:ext uri="{FF2B5EF4-FFF2-40B4-BE49-F238E27FC236}">
              <a16:creationId xmlns:a16="http://schemas.microsoft.com/office/drawing/2014/main" id="{C5BDE430-C0E4-4CF6-A018-22E72DC2BEDB}"/>
            </a:ext>
          </a:extLst>
        </xdr:cNvPr>
        <xdr:cNvSpPr txBox="1"/>
      </xdr:nvSpPr>
      <xdr:spPr>
        <a:xfrm>
          <a:off x="9258300" y="544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16" name="直線コネクタ 115">
          <a:extLst>
            <a:ext uri="{FF2B5EF4-FFF2-40B4-BE49-F238E27FC236}">
              <a16:creationId xmlns:a16="http://schemas.microsoft.com/office/drawing/2014/main" id="{ED1100EA-ADFF-4088-A7D3-255BFA58ACE8}"/>
            </a:ext>
          </a:extLst>
        </xdr:cNvPr>
        <xdr:cNvCxnSpPr/>
      </xdr:nvCxnSpPr>
      <xdr:spPr>
        <a:xfrm>
          <a:off x="915416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3827</xdr:rowOff>
    </xdr:from>
    <xdr:ext cx="469744" cy="259045"/>
    <xdr:sp macro="" textlink="">
      <xdr:nvSpPr>
        <xdr:cNvPr id="117" name="【図書館】&#10;一人当たり面積平均値テキスト">
          <a:extLst>
            <a:ext uri="{FF2B5EF4-FFF2-40B4-BE49-F238E27FC236}">
              <a16:creationId xmlns:a16="http://schemas.microsoft.com/office/drawing/2014/main" id="{6EE161D0-678E-401D-8713-087E1A5FC75E}"/>
            </a:ext>
          </a:extLst>
        </xdr:cNvPr>
        <xdr:cNvSpPr txBox="1"/>
      </xdr:nvSpPr>
      <xdr:spPr>
        <a:xfrm>
          <a:off x="9258300" y="6374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8" name="フローチャート: 判断 117">
          <a:extLst>
            <a:ext uri="{FF2B5EF4-FFF2-40B4-BE49-F238E27FC236}">
              <a16:creationId xmlns:a16="http://schemas.microsoft.com/office/drawing/2014/main" id="{6BA1F773-F8BE-4584-9DF6-21F83309FB66}"/>
            </a:ext>
          </a:extLst>
        </xdr:cNvPr>
        <xdr:cNvSpPr/>
      </xdr:nvSpPr>
      <xdr:spPr>
        <a:xfrm>
          <a:off x="9192260" y="63957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19" name="フローチャート: 判断 118">
          <a:extLst>
            <a:ext uri="{FF2B5EF4-FFF2-40B4-BE49-F238E27FC236}">
              <a16:creationId xmlns:a16="http://schemas.microsoft.com/office/drawing/2014/main" id="{2AD17611-FB4F-4475-BE04-1744B386AFD0}"/>
            </a:ext>
          </a:extLst>
        </xdr:cNvPr>
        <xdr:cNvSpPr/>
      </xdr:nvSpPr>
      <xdr:spPr>
        <a:xfrm>
          <a:off x="8445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0" name="フローチャート: 判断 119">
          <a:extLst>
            <a:ext uri="{FF2B5EF4-FFF2-40B4-BE49-F238E27FC236}">
              <a16:creationId xmlns:a16="http://schemas.microsoft.com/office/drawing/2014/main" id="{3F2CA90E-A172-4F1A-8159-097D28A23B6D}"/>
            </a:ext>
          </a:extLst>
        </xdr:cNvPr>
        <xdr:cNvSpPr/>
      </xdr:nvSpPr>
      <xdr:spPr>
        <a:xfrm>
          <a:off x="7670800" y="63957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53975</xdr:rowOff>
    </xdr:from>
    <xdr:to>
      <xdr:col>41</xdr:col>
      <xdr:colOff>101600</xdr:colOff>
      <xdr:row>38</xdr:row>
      <xdr:rowOff>155575</xdr:rowOff>
    </xdr:to>
    <xdr:sp macro="" textlink="">
      <xdr:nvSpPr>
        <xdr:cNvPr id="121" name="フローチャート: 判断 120">
          <a:extLst>
            <a:ext uri="{FF2B5EF4-FFF2-40B4-BE49-F238E27FC236}">
              <a16:creationId xmlns:a16="http://schemas.microsoft.com/office/drawing/2014/main" id="{A46BF46F-943A-4E06-BDEB-CE37C1D83B23}"/>
            </a:ext>
          </a:extLst>
        </xdr:cNvPr>
        <xdr:cNvSpPr/>
      </xdr:nvSpPr>
      <xdr:spPr>
        <a:xfrm>
          <a:off x="687324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53975</xdr:rowOff>
    </xdr:from>
    <xdr:to>
      <xdr:col>36</xdr:col>
      <xdr:colOff>165100</xdr:colOff>
      <xdr:row>38</xdr:row>
      <xdr:rowOff>155575</xdr:rowOff>
    </xdr:to>
    <xdr:sp macro="" textlink="">
      <xdr:nvSpPr>
        <xdr:cNvPr id="122" name="フローチャート: 判断 121">
          <a:extLst>
            <a:ext uri="{FF2B5EF4-FFF2-40B4-BE49-F238E27FC236}">
              <a16:creationId xmlns:a16="http://schemas.microsoft.com/office/drawing/2014/main" id="{FA0B2C71-21C2-442D-9F2F-D6FFA69C5756}"/>
            </a:ext>
          </a:extLst>
        </xdr:cNvPr>
        <xdr:cNvSpPr/>
      </xdr:nvSpPr>
      <xdr:spPr>
        <a:xfrm>
          <a:off x="609854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703E362-F9FD-4C7B-8229-E7904ACED1B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F28CA6A-6C1E-4C01-96D5-63358143946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037AA62-010D-45E5-9E44-E46F5CC99C4F}"/>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414803A-F645-4B6F-946B-E4EE9714D9E1}"/>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B9ED602-D36A-48CB-97F2-A970F74F828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111125</xdr:rowOff>
    </xdr:from>
    <xdr:to>
      <xdr:col>55</xdr:col>
      <xdr:colOff>50800</xdr:colOff>
      <xdr:row>38</xdr:row>
      <xdr:rowOff>41275</xdr:rowOff>
    </xdr:to>
    <xdr:sp macro="" textlink="">
      <xdr:nvSpPr>
        <xdr:cNvPr id="128" name="楕円 127">
          <a:extLst>
            <a:ext uri="{FF2B5EF4-FFF2-40B4-BE49-F238E27FC236}">
              <a16:creationId xmlns:a16="http://schemas.microsoft.com/office/drawing/2014/main" id="{809896EC-1B10-4F09-9E92-4AEECEF724C0}"/>
            </a:ext>
          </a:extLst>
        </xdr:cNvPr>
        <xdr:cNvSpPr/>
      </xdr:nvSpPr>
      <xdr:spPr>
        <a:xfrm>
          <a:off x="9192260" y="6313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134002</xdr:rowOff>
    </xdr:from>
    <xdr:ext cx="469744" cy="259045"/>
    <xdr:sp macro="" textlink="">
      <xdr:nvSpPr>
        <xdr:cNvPr id="129" name="【図書館】&#10;一人当たり面積該当値テキスト">
          <a:extLst>
            <a:ext uri="{FF2B5EF4-FFF2-40B4-BE49-F238E27FC236}">
              <a16:creationId xmlns:a16="http://schemas.microsoft.com/office/drawing/2014/main" id="{C4984821-3777-42CE-9C67-ECAE4F49185C}"/>
            </a:ext>
          </a:extLst>
        </xdr:cNvPr>
        <xdr:cNvSpPr txBox="1"/>
      </xdr:nvSpPr>
      <xdr:spPr>
        <a:xfrm>
          <a:off x="9258300" y="616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111125</xdr:rowOff>
    </xdr:from>
    <xdr:to>
      <xdr:col>50</xdr:col>
      <xdr:colOff>165100</xdr:colOff>
      <xdr:row>38</xdr:row>
      <xdr:rowOff>41275</xdr:rowOff>
    </xdr:to>
    <xdr:sp macro="" textlink="">
      <xdr:nvSpPr>
        <xdr:cNvPr id="130" name="楕円 129">
          <a:extLst>
            <a:ext uri="{FF2B5EF4-FFF2-40B4-BE49-F238E27FC236}">
              <a16:creationId xmlns:a16="http://schemas.microsoft.com/office/drawing/2014/main" id="{78B7FBB2-D2A6-4F6F-9685-F17D0E25F898}"/>
            </a:ext>
          </a:extLst>
        </xdr:cNvPr>
        <xdr:cNvSpPr/>
      </xdr:nvSpPr>
      <xdr:spPr>
        <a:xfrm>
          <a:off x="8445500" y="6313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161925</xdr:rowOff>
    </xdr:from>
    <xdr:to>
      <xdr:col>55</xdr:col>
      <xdr:colOff>0</xdr:colOff>
      <xdr:row>37</xdr:row>
      <xdr:rowOff>161925</xdr:rowOff>
    </xdr:to>
    <xdr:cxnSp macro="">
      <xdr:nvCxnSpPr>
        <xdr:cNvPr id="131" name="直線コネクタ 130">
          <a:extLst>
            <a:ext uri="{FF2B5EF4-FFF2-40B4-BE49-F238E27FC236}">
              <a16:creationId xmlns:a16="http://schemas.microsoft.com/office/drawing/2014/main" id="{2F264164-90E4-4FEA-9D91-7E205B3BAB39}"/>
            </a:ext>
          </a:extLst>
        </xdr:cNvPr>
        <xdr:cNvCxnSpPr/>
      </xdr:nvCxnSpPr>
      <xdr:spPr>
        <a:xfrm>
          <a:off x="8496300" y="636460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139700</xdr:rowOff>
    </xdr:from>
    <xdr:to>
      <xdr:col>46</xdr:col>
      <xdr:colOff>38100</xdr:colOff>
      <xdr:row>38</xdr:row>
      <xdr:rowOff>69850</xdr:rowOff>
    </xdr:to>
    <xdr:sp macro="" textlink="">
      <xdr:nvSpPr>
        <xdr:cNvPr id="132" name="楕円 131">
          <a:extLst>
            <a:ext uri="{FF2B5EF4-FFF2-40B4-BE49-F238E27FC236}">
              <a16:creationId xmlns:a16="http://schemas.microsoft.com/office/drawing/2014/main" id="{23395A6B-7FCB-44C1-9F28-C628F8BF2887}"/>
            </a:ext>
          </a:extLst>
        </xdr:cNvPr>
        <xdr:cNvSpPr/>
      </xdr:nvSpPr>
      <xdr:spPr>
        <a:xfrm>
          <a:off x="7670800" y="6342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161925</xdr:rowOff>
    </xdr:from>
    <xdr:to>
      <xdr:col>50</xdr:col>
      <xdr:colOff>114300</xdr:colOff>
      <xdr:row>38</xdr:row>
      <xdr:rowOff>19050</xdr:rowOff>
    </xdr:to>
    <xdr:cxnSp macro="">
      <xdr:nvCxnSpPr>
        <xdr:cNvPr id="133" name="直線コネクタ 132">
          <a:extLst>
            <a:ext uri="{FF2B5EF4-FFF2-40B4-BE49-F238E27FC236}">
              <a16:creationId xmlns:a16="http://schemas.microsoft.com/office/drawing/2014/main" id="{CEDEB3B4-1952-427B-9D4C-9F06A7B5A532}"/>
            </a:ext>
          </a:extLst>
        </xdr:cNvPr>
        <xdr:cNvCxnSpPr/>
      </xdr:nvCxnSpPr>
      <xdr:spPr>
        <a:xfrm flipV="1">
          <a:off x="7713980" y="636460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118127</xdr:rowOff>
    </xdr:from>
    <xdr:ext cx="469744" cy="259045"/>
    <xdr:sp macro="" textlink="">
      <xdr:nvSpPr>
        <xdr:cNvPr id="134" name="n_1aveValue【図書館】&#10;一人当たり面積">
          <a:extLst>
            <a:ext uri="{FF2B5EF4-FFF2-40B4-BE49-F238E27FC236}">
              <a16:creationId xmlns:a16="http://schemas.microsoft.com/office/drawing/2014/main" id="{DA24B9FA-09F4-4EE1-99BF-864911610E92}"/>
            </a:ext>
          </a:extLst>
        </xdr:cNvPr>
        <xdr:cNvSpPr txBox="1"/>
      </xdr:nvSpPr>
      <xdr:spPr>
        <a:xfrm>
          <a:off x="8271587" y="64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118127</xdr:rowOff>
    </xdr:from>
    <xdr:ext cx="469744" cy="259045"/>
    <xdr:sp macro="" textlink="">
      <xdr:nvSpPr>
        <xdr:cNvPr id="135" name="n_2aveValue【図書館】&#10;一人当たり面積">
          <a:extLst>
            <a:ext uri="{FF2B5EF4-FFF2-40B4-BE49-F238E27FC236}">
              <a16:creationId xmlns:a16="http://schemas.microsoft.com/office/drawing/2014/main" id="{9E5B84A5-6A6B-4607-8E07-658E64967224}"/>
            </a:ext>
          </a:extLst>
        </xdr:cNvPr>
        <xdr:cNvSpPr txBox="1"/>
      </xdr:nvSpPr>
      <xdr:spPr>
        <a:xfrm>
          <a:off x="7509587" y="64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652</xdr:rowOff>
    </xdr:from>
    <xdr:ext cx="469744" cy="259045"/>
    <xdr:sp macro="" textlink="">
      <xdr:nvSpPr>
        <xdr:cNvPr id="136" name="n_3aveValue【図書館】&#10;一人当たり面積">
          <a:extLst>
            <a:ext uri="{FF2B5EF4-FFF2-40B4-BE49-F238E27FC236}">
              <a16:creationId xmlns:a16="http://schemas.microsoft.com/office/drawing/2014/main" id="{4983DB99-599A-407E-A3F8-110C56B28839}"/>
            </a:ext>
          </a:extLst>
        </xdr:cNvPr>
        <xdr:cNvSpPr txBox="1"/>
      </xdr:nvSpPr>
      <xdr:spPr>
        <a:xfrm>
          <a:off x="6712027" y="620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652</xdr:rowOff>
    </xdr:from>
    <xdr:ext cx="469744" cy="259045"/>
    <xdr:sp macro="" textlink="">
      <xdr:nvSpPr>
        <xdr:cNvPr id="137" name="n_4aveValue【図書館】&#10;一人当たり面積">
          <a:extLst>
            <a:ext uri="{FF2B5EF4-FFF2-40B4-BE49-F238E27FC236}">
              <a16:creationId xmlns:a16="http://schemas.microsoft.com/office/drawing/2014/main" id="{04961765-12C1-4761-BB8E-4226BA414A5E}"/>
            </a:ext>
          </a:extLst>
        </xdr:cNvPr>
        <xdr:cNvSpPr txBox="1"/>
      </xdr:nvSpPr>
      <xdr:spPr>
        <a:xfrm>
          <a:off x="5937327" y="620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57802</xdr:rowOff>
    </xdr:from>
    <xdr:ext cx="469744" cy="259045"/>
    <xdr:sp macro="" textlink="">
      <xdr:nvSpPr>
        <xdr:cNvPr id="138" name="n_1mainValue【図書館】&#10;一人当たり面積">
          <a:extLst>
            <a:ext uri="{FF2B5EF4-FFF2-40B4-BE49-F238E27FC236}">
              <a16:creationId xmlns:a16="http://schemas.microsoft.com/office/drawing/2014/main" id="{3F7D9524-5DD7-43A6-B4F7-0C58A1461D8F}"/>
            </a:ext>
          </a:extLst>
        </xdr:cNvPr>
        <xdr:cNvSpPr txBox="1"/>
      </xdr:nvSpPr>
      <xdr:spPr>
        <a:xfrm>
          <a:off x="8271587" y="609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86377</xdr:rowOff>
    </xdr:from>
    <xdr:ext cx="469744" cy="259045"/>
    <xdr:sp macro="" textlink="">
      <xdr:nvSpPr>
        <xdr:cNvPr id="139" name="n_2mainValue【図書館】&#10;一人当たり面積">
          <a:extLst>
            <a:ext uri="{FF2B5EF4-FFF2-40B4-BE49-F238E27FC236}">
              <a16:creationId xmlns:a16="http://schemas.microsoft.com/office/drawing/2014/main" id="{8DC6764F-659D-44A2-9A0C-26786CDB9F9E}"/>
            </a:ext>
          </a:extLst>
        </xdr:cNvPr>
        <xdr:cNvSpPr txBox="1"/>
      </xdr:nvSpPr>
      <xdr:spPr>
        <a:xfrm>
          <a:off x="7509587"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6B52DF6B-1BF1-489E-B028-E52BA6EC7FAA}"/>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50A6E9F1-437A-4CDA-A30B-5803B5A22DF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D9266CD2-0126-4B7C-A417-13B22326A5D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49D5FE5B-E6F5-4613-A15D-DC60C6661F0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00F28147-D205-4BFA-A74F-BB7875E6FE0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5D93624C-12D2-44DE-847F-D5E5CBC2661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280500CB-A166-4B5B-9204-5DB124F0727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82A10F7A-BD71-4695-884C-C89EC8595CC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13234D6C-22AC-425C-BCC0-A0F107C038EA}"/>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B04F6C91-4ED5-43E5-B622-1D87B0E947E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09CB6D5F-824E-44B5-A2C4-4CC3F914C74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a:extLst>
            <a:ext uri="{FF2B5EF4-FFF2-40B4-BE49-F238E27FC236}">
              <a16:creationId xmlns:a16="http://schemas.microsoft.com/office/drawing/2014/main" id="{AB7518A0-382F-4E2F-9A5B-7259F5A56C68}"/>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2" name="テキスト ボックス 151">
          <a:extLst>
            <a:ext uri="{FF2B5EF4-FFF2-40B4-BE49-F238E27FC236}">
              <a16:creationId xmlns:a16="http://schemas.microsoft.com/office/drawing/2014/main" id="{D708F04C-5841-437C-B112-3A1D8E6A9062}"/>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a:extLst>
            <a:ext uri="{FF2B5EF4-FFF2-40B4-BE49-F238E27FC236}">
              <a16:creationId xmlns:a16="http://schemas.microsoft.com/office/drawing/2014/main" id="{08FDB162-BE52-4152-815D-8F84943A61C8}"/>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a:extLst>
            <a:ext uri="{FF2B5EF4-FFF2-40B4-BE49-F238E27FC236}">
              <a16:creationId xmlns:a16="http://schemas.microsoft.com/office/drawing/2014/main" id="{D9DFC573-82B2-4556-9654-F7A3CE8D9C3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a:extLst>
            <a:ext uri="{FF2B5EF4-FFF2-40B4-BE49-F238E27FC236}">
              <a16:creationId xmlns:a16="http://schemas.microsoft.com/office/drawing/2014/main" id="{7ADA9D02-581A-4967-BFCD-992CC993A731}"/>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a:extLst>
            <a:ext uri="{FF2B5EF4-FFF2-40B4-BE49-F238E27FC236}">
              <a16:creationId xmlns:a16="http://schemas.microsoft.com/office/drawing/2014/main" id="{42FD2199-E8BE-40DF-98BD-642467DE024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a:extLst>
            <a:ext uri="{FF2B5EF4-FFF2-40B4-BE49-F238E27FC236}">
              <a16:creationId xmlns:a16="http://schemas.microsoft.com/office/drawing/2014/main" id="{5699FC73-56C3-493C-9628-BE3A9F89ADBC}"/>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a:extLst>
            <a:ext uri="{FF2B5EF4-FFF2-40B4-BE49-F238E27FC236}">
              <a16:creationId xmlns:a16="http://schemas.microsoft.com/office/drawing/2014/main" id="{1D8E24BC-96E0-4B3A-8D21-1F7D912FF528}"/>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a:extLst>
            <a:ext uri="{FF2B5EF4-FFF2-40B4-BE49-F238E27FC236}">
              <a16:creationId xmlns:a16="http://schemas.microsoft.com/office/drawing/2014/main" id="{2A5AFCB7-EBD5-4BC9-8522-2E5970F2A60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0" name="テキスト ボックス 159">
          <a:extLst>
            <a:ext uri="{FF2B5EF4-FFF2-40B4-BE49-F238E27FC236}">
              <a16:creationId xmlns:a16="http://schemas.microsoft.com/office/drawing/2014/main" id="{67D2158B-B8F1-4E0C-9C35-D37ED496FD2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a:extLst>
            <a:ext uri="{FF2B5EF4-FFF2-40B4-BE49-F238E27FC236}">
              <a16:creationId xmlns:a16="http://schemas.microsoft.com/office/drawing/2014/main" id="{E6FBE06C-E9AB-40FF-9BB7-5A21DE1397E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2" name="テキスト ボックス 161">
          <a:extLst>
            <a:ext uri="{FF2B5EF4-FFF2-40B4-BE49-F238E27FC236}">
              <a16:creationId xmlns:a16="http://schemas.microsoft.com/office/drawing/2014/main" id="{B4BB0FED-8DC8-408C-8493-891DE91DEAAD}"/>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体育館・プール】&#10;有形固定資産減価償却率グラフ枠">
          <a:extLst>
            <a:ext uri="{FF2B5EF4-FFF2-40B4-BE49-F238E27FC236}">
              <a16:creationId xmlns:a16="http://schemas.microsoft.com/office/drawing/2014/main" id="{1835A96B-47CD-4A7D-82C9-E8E5E71F6EF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85725</xdr:rowOff>
    </xdr:from>
    <xdr:to>
      <xdr:col>24</xdr:col>
      <xdr:colOff>62865</xdr:colOff>
      <xdr:row>64</xdr:row>
      <xdr:rowOff>57150</xdr:rowOff>
    </xdr:to>
    <xdr:cxnSp macro="">
      <xdr:nvCxnSpPr>
        <xdr:cNvPr id="164" name="直線コネクタ 163">
          <a:extLst>
            <a:ext uri="{FF2B5EF4-FFF2-40B4-BE49-F238E27FC236}">
              <a16:creationId xmlns:a16="http://schemas.microsoft.com/office/drawing/2014/main" id="{9B430BF8-2728-4D4A-933B-F20BC62D5977}"/>
            </a:ext>
          </a:extLst>
        </xdr:cNvPr>
        <xdr:cNvCxnSpPr/>
      </xdr:nvCxnSpPr>
      <xdr:spPr>
        <a:xfrm flipV="1">
          <a:off x="4086225" y="9473565"/>
          <a:ext cx="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65" name="【体育館・プール】&#10;有形固定資産減価償却率最小値テキスト">
          <a:extLst>
            <a:ext uri="{FF2B5EF4-FFF2-40B4-BE49-F238E27FC236}">
              <a16:creationId xmlns:a16="http://schemas.microsoft.com/office/drawing/2014/main" id="{C31B1D64-0C4C-4538-89BD-196743B0D4D1}"/>
            </a:ext>
          </a:extLst>
        </xdr:cNvPr>
        <xdr:cNvSpPr txBox="1"/>
      </xdr:nvSpPr>
      <xdr:spPr>
        <a:xfrm>
          <a:off x="412496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66" name="直線コネクタ 165">
          <a:extLst>
            <a:ext uri="{FF2B5EF4-FFF2-40B4-BE49-F238E27FC236}">
              <a16:creationId xmlns:a16="http://schemas.microsoft.com/office/drawing/2014/main" id="{B19EDD20-71CF-405B-8A9D-DF729098EE9B}"/>
            </a:ext>
          </a:extLst>
        </xdr:cNvPr>
        <xdr:cNvCxnSpPr/>
      </xdr:nvCxnSpPr>
      <xdr:spPr>
        <a:xfrm>
          <a:off x="4020820" y="10786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32402</xdr:rowOff>
    </xdr:from>
    <xdr:ext cx="405111" cy="259045"/>
    <xdr:sp macro="" textlink="">
      <xdr:nvSpPr>
        <xdr:cNvPr id="167" name="【体育館・プール】&#10;有形固定資産減価償却率最大値テキスト">
          <a:extLst>
            <a:ext uri="{FF2B5EF4-FFF2-40B4-BE49-F238E27FC236}">
              <a16:creationId xmlns:a16="http://schemas.microsoft.com/office/drawing/2014/main" id="{6891C11D-D19F-414E-B566-A524B9F11A07}"/>
            </a:ext>
          </a:extLst>
        </xdr:cNvPr>
        <xdr:cNvSpPr txBox="1"/>
      </xdr:nvSpPr>
      <xdr:spPr>
        <a:xfrm>
          <a:off x="4124960" y="925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85725</xdr:rowOff>
    </xdr:from>
    <xdr:to>
      <xdr:col>24</xdr:col>
      <xdr:colOff>152400</xdr:colOff>
      <xdr:row>56</xdr:row>
      <xdr:rowOff>85725</xdr:rowOff>
    </xdr:to>
    <xdr:cxnSp macro="">
      <xdr:nvCxnSpPr>
        <xdr:cNvPr id="168" name="直線コネクタ 167">
          <a:extLst>
            <a:ext uri="{FF2B5EF4-FFF2-40B4-BE49-F238E27FC236}">
              <a16:creationId xmlns:a16="http://schemas.microsoft.com/office/drawing/2014/main" id="{D4E62B50-CBA5-4A3C-9603-78DDB982A101}"/>
            </a:ext>
          </a:extLst>
        </xdr:cNvPr>
        <xdr:cNvCxnSpPr/>
      </xdr:nvCxnSpPr>
      <xdr:spPr>
        <a:xfrm>
          <a:off x="4020820" y="9473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5732</xdr:rowOff>
    </xdr:from>
    <xdr:ext cx="405111" cy="259045"/>
    <xdr:sp macro="" textlink="">
      <xdr:nvSpPr>
        <xdr:cNvPr id="169" name="【体育館・プール】&#10;有形固定資産減価償却率平均値テキスト">
          <a:extLst>
            <a:ext uri="{FF2B5EF4-FFF2-40B4-BE49-F238E27FC236}">
              <a16:creationId xmlns:a16="http://schemas.microsoft.com/office/drawing/2014/main" id="{562499DA-2883-4AA5-B90E-D274482931D3}"/>
            </a:ext>
          </a:extLst>
        </xdr:cNvPr>
        <xdr:cNvSpPr txBox="1"/>
      </xdr:nvSpPr>
      <xdr:spPr>
        <a:xfrm>
          <a:off x="4124960" y="9896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27305</xdr:rowOff>
    </xdr:from>
    <xdr:to>
      <xdr:col>24</xdr:col>
      <xdr:colOff>114300</xdr:colOff>
      <xdr:row>59</xdr:row>
      <xdr:rowOff>128905</xdr:rowOff>
    </xdr:to>
    <xdr:sp macro="" textlink="">
      <xdr:nvSpPr>
        <xdr:cNvPr id="170" name="フローチャート: 判断 169">
          <a:extLst>
            <a:ext uri="{FF2B5EF4-FFF2-40B4-BE49-F238E27FC236}">
              <a16:creationId xmlns:a16="http://schemas.microsoft.com/office/drawing/2014/main" id="{17603220-7CE6-4224-88AB-E6E7975ECEEB}"/>
            </a:ext>
          </a:extLst>
        </xdr:cNvPr>
        <xdr:cNvSpPr/>
      </xdr:nvSpPr>
      <xdr:spPr>
        <a:xfrm>
          <a:off x="4036060" y="991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10160</xdr:rowOff>
    </xdr:from>
    <xdr:to>
      <xdr:col>20</xdr:col>
      <xdr:colOff>38100</xdr:colOff>
      <xdr:row>59</xdr:row>
      <xdr:rowOff>111760</xdr:rowOff>
    </xdr:to>
    <xdr:sp macro="" textlink="">
      <xdr:nvSpPr>
        <xdr:cNvPr id="171" name="フローチャート: 判断 170">
          <a:extLst>
            <a:ext uri="{FF2B5EF4-FFF2-40B4-BE49-F238E27FC236}">
              <a16:creationId xmlns:a16="http://schemas.microsoft.com/office/drawing/2014/main" id="{E74008F1-56DB-460A-A690-60ED1CA4B416}"/>
            </a:ext>
          </a:extLst>
        </xdr:cNvPr>
        <xdr:cNvSpPr/>
      </xdr:nvSpPr>
      <xdr:spPr>
        <a:xfrm>
          <a:off x="3312160" y="9900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156845</xdr:rowOff>
    </xdr:from>
    <xdr:to>
      <xdr:col>15</xdr:col>
      <xdr:colOff>101600</xdr:colOff>
      <xdr:row>59</xdr:row>
      <xdr:rowOff>86995</xdr:rowOff>
    </xdr:to>
    <xdr:sp macro="" textlink="">
      <xdr:nvSpPr>
        <xdr:cNvPr id="172" name="フローチャート: 判断 171">
          <a:extLst>
            <a:ext uri="{FF2B5EF4-FFF2-40B4-BE49-F238E27FC236}">
              <a16:creationId xmlns:a16="http://schemas.microsoft.com/office/drawing/2014/main" id="{054B63D3-4DDF-4365-837B-DEBDDC83414F}"/>
            </a:ext>
          </a:extLst>
        </xdr:cNvPr>
        <xdr:cNvSpPr/>
      </xdr:nvSpPr>
      <xdr:spPr>
        <a:xfrm>
          <a:off x="2514600" y="9879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145415</xdr:rowOff>
    </xdr:from>
    <xdr:to>
      <xdr:col>10</xdr:col>
      <xdr:colOff>165100</xdr:colOff>
      <xdr:row>59</xdr:row>
      <xdr:rowOff>75565</xdr:rowOff>
    </xdr:to>
    <xdr:sp macro="" textlink="">
      <xdr:nvSpPr>
        <xdr:cNvPr id="173" name="フローチャート: 判断 172">
          <a:extLst>
            <a:ext uri="{FF2B5EF4-FFF2-40B4-BE49-F238E27FC236}">
              <a16:creationId xmlns:a16="http://schemas.microsoft.com/office/drawing/2014/main" id="{502AACCD-E4D7-4BB0-B317-D9125182C345}"/>
            </a:ext>
          </a:extLst>
        </xdr:cNvPr>
        <xdr:cNvSpPr/>
      </xdr:nvSpPr>
      <xdr:spPr>
        <a:xfrm>
          <a:off x="1739900" y="9868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139700</xdr:rowOff>
    </xdr:from>
    <xdr:to>
      <xdr:col>6</xdr:col>
      <xdr:colOff>38100</xdr:colOff>
      <xdr:row>59</xdr:row>
      <xdr:rowOff>69850</xdr:rowOff>
    </xdr:to>
    <xdr:sp macro="" textlink="">
      <xdr:nvSpPr>
        <xdr:cNvPr id="174" name="フローチャート: 判断 173">
          <a:extLst>
            <a:ext uri="{FF2B5EF4-FFF2-40B4-BE49-F238E27FC236}">
              <a16:creationId xmlns:a16="http://schemas.microsoft.com/office/drawing/2014/main" id="{D8B86F5C-4EA8-4D37-BFBA-214103E41C15}"/>
            </a:ext>
          </a:extLst>
        </xdr:cNvPr>
        <xdr:cNvSpPr/>
      </xdr:nvSpPr>
      <xdr:spPr>
        <a:xfrm>
          <a:off x="965200" y="98628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3DD61D59-EC2E-456B-B7B8-FC944EDCEEA1}"/>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BDD0BA10-3C3F-48B0-97FC-099F67ED812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AD6F99D4-947A-4939-BBD3-DD3A6AE527F6}"/>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27F294EC-E5BA-48EB-AF55-54258280289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C9E11036-328A-4F25-8934-72D2A7E41C4A}"/>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84455</xdr:rowOff>
    </xdr:from>
    <xdr:to>
      <xdr:col>24</xdr:col>
      <xdr:colOff>114300</xdr:colOff>
      <xdr:row>59</xdr:row>
      <xdr:rowOff>14605</xdr:rowOff>
    </xdr:to>
    <xdr:sp macro="" textlink="">
      <xdr:nvSpPr>
        <xdr:cNvPr id="180" name="楕円 179">
          <a:extLst>
            <a:ext uri="{FF2B5EF4-FFF2-40B4-BE49-F238E27FC236}">
              <a16:creationId xmlns:a16="http://schemas.microsoft.com/office/drawing/2014/main" id="{495798AB-F6B6-4ADA-8101-E240D460FCB6}"/>
            </a:ext>
          </a:extLst>
        </xdr:cNvPr>
        <xdr:cNvSpPr/>
      </xdr:nvSpPr>
      <xdr:spPr>
        <a:xfrm>
          <a:off x="4036060" y="98075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107332</xdr:rowOff>
    </xdr:from>
    <xdr:ext cx="405111" cy="259045"/>
    <xdr:sp macro="" textlink="">
      <xdr:nvSpPr>
        <xdr:cNvPr id="181" name="【体育館・プール】&#10;有形固定資産減価償却率該当値テキスト">
          <a:extLst>
            <a:ext uri="{FF2B5EF4-FFF2-40B4-BE49-F238E27FC236}">
              <a16:creationId xmlns:a16="http://schemas.microsoft.com/office/drawing/2014/main" id="{B0F9BEE1-1EA5-4280-80E5-5DF6B5026E5D}"/>
            </a:ext>
          </a:extLst>
        </xdr:cNvPr>
        <xdr:cNvSpPr txBox="1"/>
      </xdr:nvSpPr>
      <xdr:spPr>
        <a:xfrm>
          <a:off x="4124960"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69215</xdr:rowOff>
    </xdr:from>
    <xdr:to>
      <xdr:col>20</xdr:col>
      <xdr:colOff>38100</xdr:colOff>
      <xdr:row>58</xdr:row>
      <xdr:rowOff>170815</xdr:rowOff>
    </xdr:to>
    <xdr:sp macro="" textlink="">
      <xdr:nvSpPr>
        <xdr:cNvPr id="182" name="楕円 181">
          <a:extLst>
            <a:ext uri="{FF2B5EF4-FFF2-40B4-BE49-F238E27FC236}">
              <a16:creationId xmlns:a16="http://schemas.microsoft.com/office/drawing/2014/main" id="{A6026071-A650-45C0-BA8E-31E761860B73}"/>
            </a:ext>
          </a:extLst>
        </xdr:cNvPr>
        <xdr:cNvSpPr/>
      </xdr:nvSpPr>
      <xdr:spPr>
        <a:xfrm>
          <a:off x="3312160" y="97923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120015</xdr:rowOff>
    </xdr:from>
    <xdr:to>
      <xdr:col>24</xdr:col>
      <xdr:colOff>63500</xdr:colOff>
      <xdr:row>58</xdr:row>
      <xdr:rowOff>135255</xdr:rowOff>
    </xdr:to>
    <xdr:cxnSp macro="">
      <xdr:nvCxnSpPr>
        <xdr:cNvPr id="183" name="直線コネクタ 182">
          <a:extLst>
            <a:ext uri="{FF2B5EF4-FFF2-40B4-BE49-F238E27FC236}">
              <a16:creationId xmlns:a16="http://schemas.microsoft.com/office/drawing/2014/main" id="{7B791AA5-9AD2-4627-B8FC-4848FBB4D7E6}"/>
            </a:ext>
          </a:extLst>
        </xdr:cNvPr>
        <xdr:cNvCxnSpPr/>
      </xdr:nvCxnSpPr>
      <xdr:spPr>
        <a:xfrm>
          <a:off x="3355340" y="9843135"/>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27305</xdr:rowOff>
    </xdr:from>
    <xdr:to>
      <xdr:col>15</xdr:col>
      <xdr:colOff>101600</xdr:colOff>
      <xdr:row>58</xdr:row>
      <xdr:rowOff>128905</xdr:rowOff>
    </xdr:to>
    <xdr:sp macro="" textlink="">
      <xdr:nvSpPr>
        <xdr:cNvPr id="184" name="楕円 183">
          <a:extLst>
            <a:ext uri="{FF2B5EF4-FFF2-40B4-BE49-F238E27FC236}">
              <a16:creationId xmlns:a16="http://schemas.microsoft.com/office/drawing/2014/main" id="{86D31707-53FD-4021-A94F-BF6203EA80F5}"/>
            </a:ext>
          </a:extLst>
        </xdr:cNvPr>
        <xdr:cNvSpPr/>
      </xdr:nvSpPr>
      <xdr:spPr>
        <a:xfrm>
          <a:off x="2514600" y="97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78105</xdr:rowOff>
    </xdr:from>
    <xdr:to>
      <xdr:col>19</xdr:col>
      <xdr:colOff>177800</xdr:colOff>
      <xdr:row>58</xdr:row>
      <xdr:rowOff>120015</xdr:rowOff>
    </xdr:to>
    <xdr:cxnSp macro="">
      <xdr:nvCxnSpPr>
        <xdr:cNvPr id="185" name="直線コネクタ 184">
          <a:extLst>
            <a:ext uri="{FF2B5EF4-FFF2-40B4-BE49-F238E27FC236}">
              <a16:creationId xmlns:a16="http://schemas.microsoft.com/office/drawing/2014/main" id="{D391801B-92ED-4F56-8C49-22D7C3D38049}"/>
            </a:ext>
          </a:extLst>
        </xdr:cNvPr>
        <xdr:cNvCxnSpPr/>
      </xdr:nvCxnSpPr>
      <xdr:spPr>
        <a:xfrm>
          <a:off x="2565400" y="980122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102887</xdr:rowOff>
    </xdr:from>
    <xdr:ext cx="405111" cy="259045"/>
    <xdr:sp macro="" textlink="">
      <xdr:nvSpPr>
        <xdr:cNvPr id="186" name="n_1aveValue【体育館・プール】&#10;有形固定資産減価償却率">
          <a:extLst>
            <a:ext uri="{FF2B5EF4-FFF2-40B4-BE49-F238E27FC236}">
              <a16:creationId xmlns:a16="http://schemas.microsoft.com/office/drawing/2014/main" id="{1DB5629F-52B2-42A2-AFA9-25B5A3E9D9B9}"/>
            </a:ext>
          </a:extLst>
        </xdr:cNvPr>
        <xdr:cNvSpPr txBox="1"/>
      </xdr:nvSpPr>
      <xdr:spPr>
        <a:xfrm>
          <a:off x="3170564" y="999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78122</xdr:rowOff>
    </xdr:from>
    <xdr:ext cx="405111" cy="259045"/>
    <xdr:sp macro="" textlink="">
      <xdr:nvSpPr>
        <xdr:cNvPr id="187" name="n_2aveValue【体育館・プール】&#10;有形固定資産減価償却率">
          <a:extLst>
            <a:ext uri="{FF2B5EF4-FFF2-40B4-BE49-F238E27FC236}">
              <a16:creationId xmlns:a16="http://schemas.microsoft.com/office/drawing/2014/main" id="{3BA83E1D-DB87-4ED2-B0F0-983AEF393C12}"/>
            </a:ext>
          </a:extLst>
        </xdr:cNvPr>
        <xdr:cNvSpPr txBox="1"/>
      </xdr:nvSpPr>
      <xdr:spPr>
        <a:xfrm>
          <a:off x="2385704" y="996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92092</xdr:rowOff>
    </xdr:from>
    <xdr:ext cx="405111" cy="259045"/>
    <xdr:sp macro="" textlink="">
      <xdr:nvSpPr>
        <xdr:cNvPr id="188" name="n_3aveValue【体育館・プール】&#10;有形固定資産減価償却率">
          <a:extLst>
            <a:ext uri="{FF2B5EF4-FFF2-40B4-BE49-F238E27FC236}">
              <a16:creationId xmlns:a16="http://schemas.microsoft.com/office/drawing/2014/main" id="{6A81AFCC-9DBA-46A1-B309-0C0A5DA2288F}"/>
            </a:ext>
          </a:extLst>
        </xdr:cNvPr>
        <xdr:cNvSpPr txBox="1"/>
      </xdr:nvSpPr>
      <xdr:spPr>
        <a:xfrm>
          <a:off x="161100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86377</xdr:rowOff>
    </xdr:from>
    <xdr:ext cx="405111" cy="259045"/>
    <xdr:sp macro="" textlink="">
      <xdr:nvSpPr>
        <xdr:cNvPr id="189" name="n_4aveValue【体育館・プール】&#10;有形固定資産減価償却率">
          <a:extLst>
            <a:ext uri="{FF2B5EF4-FFF2-40B4-BE49-F238E27FC236}">
              <a16:creationId xmlns:a16="http://schemas.microsoft.com/office/drawing/2014/main" id="{967E7FBF-C09D-46F7-A2FB-A4161D62C815}"/>
            </a:ext>
          </a:extLst>
        </xdr:cNvPr>
        <xdr:cNvSpPr txBox="1"/>
      </xdr:nvSpPr>
      <xdr:spPr>
        <a:xfrm>
          <a:off x="836304" y="964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15892</xdr:rowOff>
    </xdr:from>
    <xdr:ext cx="405111" cy="259045"/>
    <xdr:sp macro="" textlink="">
      <xdr:nvSpPr>
        <xdr:cNvPr id="190" name="n_1mainValue【体育館・プール】&#10;有形固定資産減価償却率">
          <a:extLst>
            <a:ext uri="{FF2B5EF4-FFF2-40B4-BE49-F238E27FC236}">
              <a16:creationId xmlns:a16="http://schemas.microsoft.com/office/drawing/2014/main" id="{7464AB68-7237-44EA-A725-8E6565D5A3CF}"/>
            </a:ext>
          </a:extLst>
        </xdr:cNvPr>
        <xdr:cNvSpPr txBox="1"/>
      </xdr:nvSpPr>
      <xdr:spPr>
        <a:xfrm>
          <a:off x="3170564" y="957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145432</xdr:rowOff>
    </xdr:from>
    <xdr:ext cx="405111" cy="259045"/>
    <xdr:sp macro="" textlink="">
      <xdr:nvSpPr>
        <xdr:cNvPr id="191" name="n_2mainValue【体育館・プール】&#10;有形固定資産減価償却率">
          <a:extLst>
            <a:ext uri="{FF2B5EF4-FFF2-40B4-BE49-F238E27FC236}">
              <a16:creationId xmlns:a16="http://schemas.microsoft.com/office/drawing/2014/main" id="{205EBEC4-049A-4D56-857E-0BFE4D3EF31E}"/>
            </a:ext>
          </a:extLst>
        </xdr:cNvPr>
        <xdr:cNvSpPr txBox="1"/>
      </xdr:nvSpPr>
      <xdr:spPr>
        <a:xfrm>
          <a:off x="2385704" y="953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40D7F4F5-0FAF-4B10-917C-F51CCEE8553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3E17882B-7AF5-4ABF-B284-663322600F3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0EFC94B3-3F7D-47C5-BB88-EDBE62AEBA9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F5A1B645-7D06-478E-A57B-5D286FF2B43B}"/>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42D35C91-6DD1-4F45-92E7-BDC7C31C7C3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6C32BED7-384A-47BC-A689-345317DFC0C8}"/>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A55B1016-A96D-40EA-AC52-DC2A457EE2E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438C979C-A239-4FBA-B108-18929354A18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0B69CD4E-B987-465B-A47F-B0DF231DF071}"/>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32650F56-9860-43F4-AE7E-767B481B2E4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a:extLst>
            <a:ext uri="{FF2B5EF4-FFF2-40B4-BE49-F238E27FC236}">
              <a16:creationId xmlns:a16="http://schemas.microsoft.com/office/drawing/2014/main" id="{91406814-DC4B-47CD-A8C8-99B98A089EFB}"/>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3" name="テキスト ボックス 202">
          <a:extLst>
            <a:ext uri="{FF2B5EF4-FFF2-40B4-BE49-F238E27FC236}">
              <a16:creationId xmlns:a16="http://schemas.microsoft.com/office/drawing/2014/main" id="{7702388B-FA16-42A6-895B-2B32A4D6B261}"/>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a:extLst>
            <a:ext uri="{FF2B5EF4-FFF2-40B4-BE49-F238E27FC236}">
              <a16:creationId xmlns:a16="http://schemas.microsoft.com/office/drawing/2014/main" id="{00032686-0BFF-411F-A247-CFEAFDA99CF2}"/>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5" name="テキスト ボックス 204">
          <a:extLst>
            <a:ext uri="{FF2B5EF4-FFF2-40B4-BE49-F238E27FC236}">
              <a16:creationId xmlns:a16="http://schemas.microsoft.com/office/drawing/2014/main" id="{3263AAA7-3D94-4519-A7D3-30139D341C09}"/>
            </a:ext>
          </a:extLst>
        </xdr:cNvPr>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a:extLst>
            <a:ext uri="{FF2B5EF4-FFF2-40B4-BE49-F238E27FC236}">
              <a16:creationId xmlns:a16="http://schemas.microsoft.com/office/drawing/2014/main" id="{8A896ECF-FA62-4197-836B-6AE49AEBE9EA}"/>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07" name="テキスト ボックス 206">
          <a:extLst>
            <a:ext uri="{FF2B5EF4-FFF2-40B4-BE49-F238E27FC236}">
              <a16:creationId xmlns:a16="http://schemas.microsoft.com/office/drawing/2014/main" id="{E8295488-5B69-4BFE-BC62-1A42AE192CE1}"/>
            </a:ext>
          </a:extLst>
        </xdr:cNvPr>
        <xdr:cNvSpPr txBox="1"/>
      </xdr:nvSpPr>
      <xdr:spPr>
        <a:xfrm>
          <a:off x="540530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a:extLst>
            <a:ext uri="{FF2B5EF4-FFF2-40B4-BE49-F238E27FC236}">
              <a16:creationId xmlns:a16="http://schemas.microsoft.com/office/drawing/2014/main" id="{EB1E7A9B-7A76-485C-BC2D-7D5F72B5E773}"/>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09" name="テキスト ボックス 208">
          <a:extLst>
            <a:ext uri="{FF2B5EF4-FFF2-40B4-BE49-F238E27FC236}">
              <a16:creationId xmlns:a16="http://schemas.microsoft.com/office/drawing/2014/main" id="{01A2D4E3-6C6D-4418-B5A7-74B0CA1A4F55}"/>
            </a:ext>
          </a:extLst>
        </xdr:cNvPr>
        <xdr:cNvSpPr txBox="1"/>
      </xdr:nvSpPr>
      <xdr:spPr>
        <a:xfrm>
          <a:off x="540530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id="{51B1993D-0FD5-42DE-8B17-BC0AD8ECB62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1" name="テキスト ボックス 210">
          <a:extLst>
            <a:ext uri="{FF2B5EF4-FFF2-40B4-BE49-F238E27FC236}">
              <a16:creationId xmlns:a16="http://schemas.microsoft.com/office/drawing/2014/main" id="{F9353E4F-61E1-44B7-AEB1-641CA6C3138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体育館・プール】&#10;一人当たり面積グラフ枠">
          <a:extLst>
            <a:ext uri="{FF2B5EF4-FFF2-40B4-BE49-F238E27FC236}">
              <a16:creationId xmlns:a16="http://schemas.microsoft.com/office/drawing/2014/main" id="{30BA55BA-AC73-4F1B-974A-0B118949906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114300</xdr:rowOff>
    </xdr:from>
    <xdr:to>
      <xdr:col>54</xdr:col>
      <xdr:colOff>189865</xdr:colOff>
      <xdr:row>63</xdr:row>
      <xdr:rowOff>157734</xdr:rowOff>
    </xdr:to>
    <xdr:cxnSp macro="">
      <xdr:nvCxnSpPr>
        <xdr:cNvPr id="213" name="直線コネクタ 212">
          <a:extLst>
            <a:ext uri="{FF2B5EF4-FFF2-40B4-BE49-F238E27FC236}">
              <a16:creationId xmlns:a16="http://schemas.microsoft.com/office/drawing/2014/main" id="{9CF5BE66-2DEC-43C5-8F20-2192CB8DBEC2}"/>
            </a:ext>
          </a:extLst>
        </xdr:cNvPr>
        <xdr:cNvCxnSpPr/>
      </xdr:nvCxnSpPr>
      <xdr:spPr>
        <a:xfrm flipV="1">
          <a:off x="9219565" y="9502140"/>
          <a:ext cx="0" cy="121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14" name="【体育館・プール】&#10;一人当たり面積最小値テキスト">
          <a:extLst>
            <a:ext uri="{FF2B5EF4-FFF2-40B4-BE49-F238E27FC236}">
              <a16:creationId xmlns:a16="http://schemas.microsoft.com/office/drawing/2014/main" id="{6AD912E6-F412-4136-831B-30E76099E34D}"/>
            </a:ext>
          </a:extLst>
        </xdr:cNvPr>
        <xdr:cNvSpPr txBox="1"/>
      </xdr:nvSpPr>
      <xdr:spPr>
        <a:xfrm>
          <a:off x="9258300" y="1072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15" name="直線コネクタ 214">
          <a:extLst>
            <a:ext uri="{FF2B5EF4-FFF2-40B4-BE49-F238E27FC236}">
              <a16:creationId xmlns:a16="http://schemas.microsoft.com/office/drawing/2014/main" id="{EA522E6D-7EB6-4EC1-8812-D277D27EADE4}"/>
            </a:ext>
          </a:extLst>
        </xdr:cNvPr>
        <xdr:cNvCxnSpPr/>
      </xdr:nvCxnSpPr>
      <xdr:spPr>
        <a:xfrm>
          <a:off x="9154160" y="107190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60977</xdr:rowOff>
    </xdr:from>
    <xdr:ext cx="469744" cy="259045"/>
    <xdr:sp macro="" textlink="">
      <xdr:nvSpPr>
        <xdr:cNvPr id="216" name="【体育館・プール】&#10;一人当たり面積最大値テキスト">
          <a:extLst>
            <a:ext uri="{FF2B5EF4-FFF2-40B4-BE49-F238E27FC236}">
              <a16:creationId xmlns:a16="http://schemas.microsoft.com/office/drawing/2014/main" id="{59527596-85B9-47AD-9DA3-537A48C71413}"/>
            </a:ext>
          </a:extLst>
        </xdr:cNvPr>
        <xdr:cNvSpPr txBox="1"/>
      </xdr:nvSpPr>
      <xdr:spPr>
        <a:xfrm>
          <a:off x="9258300" y="928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114300</xdr:rowOff>
    </xdr:from>
    <xdr:to>
      <xdr:col>55</xdr:col>
      <xdr:colOff>88900</xdr:colOff>
      <xdr:row>56</xdr:row>
      <xdr:rowOff>114300</xdr:rowOff>
    </xdr:to>
    <xdr:cxnSp macro="">
      <xdr:nvCxnSpPr>
        <xdr:cNvPr id="217" name="直線コネクタ 216">
          <a:extLst>
            <a:ext uri="{FF2B5EF4-FFF2-40B4-BE49-F238E27FC236}">
              <a16:creationId xmlns:a16="http://schemas.microsoft.com/office/drawing/2014/main" id="{E0B50D84-AFF2-4182-960D-BA06DAD6A008}"/>
            </a:ext>
          </a:extLst>
        </xdr:cNvPr>
        <xdr:cNvCxnSpPr/>
      </xdr:nvCxnSpPr>
      <xdr:spPr>
        <a:xfrm>
          <a:off x="9154160" y="9502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49801</xdr:rowOff>
    </xdr:from>
    <xdr:ext cx="469744" cy="259045"/>
    <xdr:sp macro="" textlink="">
      <xdr:nvSpPr>
        <xdr:cNvPr id="218" name="【体育館・プール】&#10;一人当たり面積平均値テキスト">
          <a:extLst>
            <a:ext uri="{FF2B5EF4-FFF2-40B4-BE49-F238E27FC236}">
              <a16:creationId xmlns:a16="http://schemas.microsoft.com/office/drawing/2014/main" id="{EFEBFE32-C8DF-4DC6-93D9-8B74EDEA2911}"/>
            </a:ext>
          </a:extLst>
        </xdr:cNvPr>
        <xdr:cNvSpPr txBox="1"/>
      </xdr:nvSpPr>
      <xdr:spPr>
        <a:xfrm>
          <a:off x="9258300" y="10275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26924</xdr:rowOff>
    </xdr:from>
    <xdr:to>
      <xdr:col>55</xdr:col>
      <xdr:colOff>50800</xdr:colOff>
      <xdr:row>62</xdr:row>
      <xdr:rowOff>128524</xdr:rowOff>
    </xdr:to>
    <xdr:sp macro="" textlink="">
      <xdr:nvSpPr>
        <xdr:cNvPr id="219" name="フローチャート: 判断 218">
          <a:extLst>
            <a:ext uri="{FF2B5EF4-FFF2-40B4-BE49-F238E27FC236}">
              <a16:creationId xmlns:a16="http://schemas.microsoft.com/office/drawing/2014/main" id="{E854345C-6F68-4956-B8A1-DCF021C83810}"/>
            </a:ext>
          </a:extLst>
        </xdr:cNvPr>
        <xdr:cNvSpPr/>
      </xdr:nvSpPr>
      <xdr:spPr>
        <a:xfrm>
          <a:off x="9192260" y="104206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20" name="フローチャート: 判断 219">
          <a:extLst>
            <a:ext uri="{FF2B5EF4-FFF2-40B4-BE49-F238E27FC236}">
              <a16:creationId xmlns:a16="http://schemas.microsoft.com/office/drawing/2014/main" id="{FF5BEB37-3D3C-402D-8EFC-889F9DF67F17}"/>
            </a:ext>
          </a:extLst>
        </xdr:cNvPr>
        <xdr:cNvSpPr/>
      </xdr:nvSpPr>
      <xdr:spPr>
        <a:xfrm>
          <a:off x="8445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33782</xdr:rowOff>
    </xdr:from>
    <xdr:to>
      <xdr:col>46</xdr:col>
      <xdr:colOff>38100</xdr:colOff>
      <xdr:row>62</xdr:row>
      <xdr:rowOff>135382</xdr:rowOff>
    </xdr:to>
    <xdr:sp macro="" textlink="">
      <xdr:nvSpPr>
        <xdr:cNvPr id="221" name="フローチャート: 判断 220">
          <a:extLst>
            <a:ext uri="{FF2B5EF4-FFF2-40B4-BE49-F238E27FC236}">
              <a16:creationId xmlns:a16="http://schemas.microsoft.com/office/drawing/2014/main" id="{207C6A9D-2D51-43F6-9FC4-EEB47F8E8453}"/>
            </a:ext>
          </a:extLst>
        </xdr:cNvPr>
        <xdr:cNvSpPr/>
      </xdr:nvSpPr>
      <xdr:spPr>
        <a:xfrm>
          <a:off x="7670800" y="104274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22" name="フローチャート: 判断 221">
          <a:extLst>
            <a:ext uri="{FF2B5EF4-FFF2-40B4-BE49-F238E27FC236}">
              <a16:creationId xmlns:a16="http://schemas.microsoft.com/office/drawing/2014/main" id="{D153A7AA-F8C1-437C-87F0-0D81E6E3212C}"/>
            </a:ext>
          </a:extLst>
        </xdr:cNvPr>
        <xdr:cNvSpPr/>
      </xdr:nvSpPr>
      <xdr:spPr>
        <a:xfrm>
          <a:off x="6873240" y="1042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23" name="フローチャート: 判断 222">
          <a:extLst>
            <a:ext uri="{FF2B5EF4-FFF2-40B4-BE49-F238E27FC236}">
              <a16:creationId xmlns:a16="http://schemas.microsoft.com/office/drawing/2014/main" id="{E0ED6ED0-6F3A-428B-A66B-1DB2A702540E}"/>
            </a:ext>
          </a:extLst>
        </xdr:cNvPr>
        <xdr:cNvSpPr/>
      </xdr:nvSpPr>
      <xdr:spPr>
        <a:xfrm>
          <a:off x="6098540" y="1042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80ED0CC6-569D-4573-9B95-45E163757B3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5AAE8C31-2D07-4821-80B4-4FD96387CC59}"/>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87D61B2C-20B9-4435-A88E-770559435E8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C1449D9B-445E-4BCB-AE04-1F3583E7012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421D745A-9475-45F0-8F0C-DCDD179371B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68072</xdr:rowOff>
    </xdr:from>
    <xdr:to>
      <xdr:col>55</xdr:col>
      <xdr:colOff>50800</xdr:colOff>
      <xdr:row>62</xdr:row>
      <xdr:rowOff>169672</xdr:rowOff>
    </xdr:to>
    <xdr:sp macro="" textlink="">
      <xdr:nvSpPr>
        <xdr:cNvPr id="229" name="楕円 228">
          <a:extLst>
            <a:ext uri="{FF2B5EF4-FFF2-40B4-BE49-F238E27FC236}">
              <a16:creationId xmlns:a16="http://schemas.microsoft.com/office/drawing/2014/main" id="{4FD4709C-559A-469B-8210-3B7E35491BC0}"/>
            </a:ext>
          </a:extLst>
        </xdr:cNvPr>
        <xdr:cNvSpPr/>
      </xdr:nvSpPr>
      <xdr:spPr>
        <a:xfrm>
          <a:off x="9192260" y="104617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46499</xdr:rowOff>
    </xdr:from>
    <xdr:ext cx="469744" cy="259045"/>
    <xdr:sp macro="" textlink="">
      <xdr:nvSpPr>
        <xdr:cNvPr id="230" name="【体育館・プール】&#10;一人当たり面積該当値テキスト">
          <a:extLst>
            <a:ext uri="{FF2B5EF4-FFF2-40B4-BE49-F238E27FC236}">
              <a16:creationId xmlns:a16="http://schemas.microsoft.com/office/drawing/2014/main" id="{DF3B8F8C-4B57-4170-B933-F00303745CCC}"/>
            </a:ext>
          </a:extLst>
        </xdr:cNvPr>
        <xdr:cNvSpPr txBox="1"/>
      </xdr:nvSpPr>
      <xdr:spPr>
        <a:xfrm>
          <a:off x="9258300" y="1044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70358</xdr:rowOff>
    </xdr:from>
    <xdr:to>
      <xdr:col>50</xdr:col>
      <xdr:colOff>165100</xdr:colOff>
      <xdr:row>63</xdr:row>
      <xdr:rowOff>508</xdr:rowOff>
    </xdr:to>
    <xdr:sp macro="" textlink="">
      <xdr:nvSpPr>
        <xdr:cNvPr id="231" name="楕円 230">
          <a:extLst>
            <a:ext uri="{FF2B5EF4-FFF2-40B4-BE49-F238E27FC236}">
              <a16:creationId xmlns:a16="http://schemas.microsoft.com/office/drawing/2014/main" id="{D4F9DB75-2477-415A-B1AC-0B9A66A3AA14}"/>
            </a:ext>
          </a:extLst>
        </xdr:cNvPr>
        <xdr:cNvSpPr/>
      </xdr:nvSpPr>
      <xdr:spPr>
        <a:xfrm>
          <a:off x="8445500" y="104640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118872</xdr:rowOff>
    </xdr:from>
    <xdr:to>
      <xdr:col>55</xdr:col>
      <xdr:colOff>0</xdr:colOff>
      <xdr:row>62</xdr:row>
      <xdr:rowOff>121158</xdr:rowOff>
    </xdr:to>
    <xdr:cxnSp macro="">
      <xdr:nvCxnSpPr>
        <xdr:cNvPr id="232" name="直線コネクタ 231">
          <a:extLst>
            <a:ext uri="{FF2B5EF4-FFF2-40B4-BE49-F238E27FC236}">
              <a16:creationId xmlns:a16="http://schemas.microsoft.com/office/drawing/2014/main" id="{47B0A361-FBC3-4179-87DA-05BB403C89DD}"/>
            </a:ext>
          </a:extLst>
        </xdr:cNvPr>
        <xdr:cNvCxnSpPr/>
      </xdr:nvCxnSpPr>
      <xdr:spPr>
        <a:xfrm flipV="1">
          <a:off x="8496300" y="10512552"/>
          <a:ext cx="7239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63500</xdr:rowOff>
    </xdr:from>
    <xdr:to>
      <xdr:col>46</xdr:col>
      <xdr:colOff>38100</xdr:colOff>
      <xdr:row>62</xdr:row>
      <xdr:rowOff>165100</xdr:rowOff>
    </xdr:to>
    <xdr:sp macro="" textlink="">
      <xdr:nvSpPr>
        <xdr:cNvPr id="233" name="楕円 232">
          <a:extLst>
            <a:ext uri="{FF2B5EF4-FFF2-40B4-BE49-F238E27FC236}">
              <a16:creationId xmlns:a16="http://schemas.microsoft.com/office/drawing/2014/main" id="{91F5203A-2305-4FCE-A549-B12AADEC1CA9}"/>
            </a:ext>
          </a:extLst>
        </xdr:cNvPr>
        <xdr:cNvSpPr/>
      </xdr:nvSpPr>
      <xdr:spPr>
        <a:xfrm>
          <a:off x="7670800" y="10457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114300</xdr:rowOff>
    </xdr:from>
    <xdr:to>
      <xdr:col>50</xdr:col>
      <xdr:colOff>114300</xdr:colOff>
      <xdr:row>62</xdr:row>
      <xdr:rowOff>121158</xdr:rowOff>
    </xdr:to>
    <xdr:cxnSp macro="">
      <xdr:nvCxnSpPr>
        <xdr:cNvPr id="234" name="直線コネクタ 233">
          <a:extLst>
            <a:ext uri="{FF2B5EF4-FFF2-40B4-BE49-F238E27FC236}">
              <a16:creationId xmlns:a16="http://schemas.microsoft.com/office/drawing/2014/main" id="{A516F72C-233D-4516-8497-1450AB8B3FD1}"/>
            </a:ext>
          </a:extLst>
        </xdr:cNvPr>
        <xdr:cNvCxnSpPr/>
      </xdr:nvCxnSpPr>
      <xdr:spPr>
        <a:xfrm>
          <a:off x="7713980" y="10507980"/>
          <a:ext cx="78232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35" name="n_1aveValue【体育館・プール】&#10;一人当たり面積">
          <a:extLst>
            <a:ext uri="{FF2B5EF4-FFF2-40B4-BE49-F238E27FC236}">
              <a16:creationId xmlns:a16="http://schemas.microsoft.com/office/drawing/2014/main" id="{E9D6A629-BD89-497B-817F-0E971A1516E3}"/>
            </a:ext>
          </a:extLst>
        </xdr:cNvPr>
        <xdr:cNvSpPr txBox="1"/>
      </xdr:nvSpPr>
      <xdr:spPr>
        <a:xfrm>
          <a:off x="827158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151909</xdr:rowOff>
    </xdr:from>
    <xdr:ext cx="469744" cy="259045"/>
    <xdr:sp macro="" textlink="">
      <xdr:nvSpPr>
        <xdr:cNvPr id="236" name="n_2aveValue【体育館・プール】&#10;一人当たり面積">
          <a:extLst>
            <a:ext uri="{FF2B5EF4-FFF2-40B4-BE49-F238E27FC236}">
              <a16:creationId xmlns:a16="http://schemas.microsoft.com/office/drawing/2014/main" id="{D2A19001-9D3B-4767-8997-C7AD8EBDE9DF}"/>
            </a:ext>
          </a:extLst>
        </xdr:cNvPr>
        <xdr:cNvSpPr txBox="1"/>
      </xdr:nvSpPr>
      <xdr:spPr>
        <a:xfrm>
          <a:off x="750958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37" name="n_3aveValue【体育館・プール】&#10;一人当たり面積">
          <a:extLst>
            <a:ext uri="{FF2B5EF4-FFF2-40B4-BE49-F238E27FC236}">
              <a16:creationId xmlns:a16="http://schemas.microsoft.com/office/drawing/2014/main" id="{87B3FFCE-E1CA-4C12-B662-7D1131979EE1}"/>
            </a:ext>
          </a:extLst>
        </xdr:cNvPr>
        <xdr:cNvSpPr txBox="1"/>
      </xdr:nvSpPr>
      <xdr:spPr>
        <a:xfrm>
          <a:off x="671202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38" name="n_4aveValue【体育館・プール】&#10;一人当たり面積">
          <a:extLst>
            <a:ext uri="{FF2B5EF4-FFF2-40B4-BE49-F238E27FC236}">
              <a16:creationId xmlns:a16="http://schemas.microsoft.com/office/drawing/2014/main" id="{D437744D-9249-4ADF-8210-C2EED3A8C822}"/>
            </a:ext>
          </a:extLst>
        </xdr:cNvPr>
        <xdr:cNvSpPr txBox="1"/>
      </xdr:nvSpPr>
      <xdr:spPr>
        <a:xfrm>
          <a:off x="593732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163085</xdr:rowOff>
    </xdr:from>
    <xdr:ext cx="469744" cy="259045"/>
    <xdr:sp macro="" textlink="">
      <xdr:nvSpPr>
        <xdr:cNvPr id="239" name="n_1mainValue【体育館・プール】&#10;一人当たり面積">
          <a:extLst>
            <a:ext uri="{FF2B5EF4-FFF2-40B4-BE49-F238E27FC236}">
              <a16:creationId xmlns:a16="http://schemas.microsoft.com/office/drawing/2014/main" id="{FC72A123-D3AE-46EB-B9BE-209CEF3D33CE}"/>
            </a:ext>
          </a:extLst>
        </xdr:cNvPr>
        <xdr:cNvSpPr txBox="1"/>
      </xdr:nvSpPr>
      <xdr:spPr>
        <a:xfrm>
          <a:off x="8271587" y="10556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156227</xdr:rowOff>
    </xdr:from>
    <xdr:ext cx="469744" cy="259045"/>
    <xdr:sp macro="" textlink="">
      <xdr:nvSpPr>
        <xdr:cNvPr id="240" name="n_2mainValue【体育館・プール】&#10;一人当たり面積">
          <a:extLst>
            <a:ext uri="{FF2B5EF4-FFF2-40B4-BE49-F238E27FC236}">
              <a16:creationId xmlns:a16="http://schemas.microsoft.com/office/drawing/2014/main" id="{65E5C577-AF39-4F6B-92BF-A239278AAC4B}"/>
            </a:ext>
          </a:extLst>
        </xdr:cNvPr>
        <xdr:cNvSpPr txBox="1"/>
      </xdr:nvSpPr>
      <xdr:spPr>
        <a:xfrm>
          <a:off x="750958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a:extLst>
            <a:ext uri="{FF2B5EF4-FFF2-40B4-BE49-F238E27FC236}">
              <a16:creationId xmlns:a16="http://schemas.microsoft.com/office/drawing/2014/main" id="{912E1C23-BD23-486C-A0E3-96BB33677758}"/>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a:extLst>
            <a:ext uri="{FF2B5EF4-FFF2-40B4-BE49-F238E27FC236}">
              <a16:creationId xmlns:a16="http://schemas.microsoft.com/office/drawing/2014/main" id="{7FB934EC-4A66-4A87-9D17-66E6B3EFCDB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a:extLst>
            <a:ext uri="{FF2B5EF4-FFF2-40B4-BE49-F238E27FC236}">
              <a16:creationId xmlns:a16="http://schemas.microsoft.com/office/drawing/2014/main" id="{1FBEAAE4-4C0A-401D-B727-B8FDA0A2C2C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a:extLst>
            <a:ext uri="{FF2B5EF4-FFF2-40B4-BE49-F238E27FC236}">
              <a16:creationId xmlns:a16="http://schemas.microsoft.com/office/drawing/2014/main" id="{1BC2A80A-D38E-4319-9195-7FF9F9FB16DF}"/>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a:extLst>
            <a:ext uri="{FF2B5EF4-FFF2-40B4-BE49-F238E27FC236}">
              <a16:creationId xmlns:a16="http://schemas.microsoft.com/office/drawing/2014/main" id="{1E95B245-2233-45F4-9FC6-77C847A0E7B3}"/>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a:extLst>
            <a:ext uri="{FF2B5EF4-FFF2-40B4-BE49-F238E27FC236}">
              <a16:creationId xmlns:a16="http://schemas.microsoft.com/office/drawing/2014/main" id="{08F2227A-7530-4F1F-A8CC-143031424A3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a:extLst>
            <a:ext uri="{FF2B5EF4-FFF2-40B4-BE49-F238E27FC236}">
              <a16:creationId xmlns:a16="http://schemas.microsoft.com/office/drawing/2014/main" id="{82236FF1-6659-4D4A-B001-28BA4968B2A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a:extLst>
            <a:ext uri="{FF2B5EF4-FFF2-40B4-BE49-F238E27FC236}">
              <a16:creationId xmlns:a16="http://schemas.microsoft.com/office/drawing/2014/main" id="{56407B4F-80DC-449E-B595-28B357E0545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a:extLst>
            <a:ext uri="{FF2B5EF4-FFF2-40B4-BE49-F238E27FC236}">
              <a16:creationId xmlns:a16="http://schemas.microsoft.com/office/drawing/2014/main" id="{78D002E2-0956-4A2D-AD98-B86F10765449}"/>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a:extLst>
            <a:ext uri="{FF2B5EF4-FFF2-40B4-BE49-F238E27FC236}">
              <a16:creationId xmlns:a16="http://schemas.microsoft.com/office/drawing/2014/main" id="{C58DD0EC-C195-40C4-A78B-3FCAD938A59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1" name="テキスト ボックス 250">
          <a:extLst>
            <a:ext uri="{FF2B5EF4-FFF2-40B4-BE49-F238E27FC236}">
              <a16:creationId xmlns:a16="http://schemas.microsoft.com/office/drawing/2014/main" id="{7457A85C-3C62-4022-886E-CB2B6FD4ADD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2" name="直線コネクタ 251">
          <a:extLst>
            <a:ext uri="{FF2B5EF4-FFF2-40B4-BE49-F238E27FC236}">
              <a16:creationId xmlns:a16="http://schemas.microsoft.com/office/drawing/2014/main" id="{F7D7C4F3-C272-458A-9F0C-BDE532ABE1A1}"/>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53" name="テキスト ボックス 252">
          <a:extLst>
            <a:ext uri="{FF2B5EF4-FFF2-40B4-BE49-F238E27FC236}">
              <a16:creationId xmlns:a16="http://schemas.microsoft.com/office/drawing/2014/main" id="{65FF7EFC-9825-4D37-9291-726C8D5D89F4}"/>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4" name="直線コネクタ 253">
          <a:extLst>
            <a:ext uri="{FF2B5EF4-FFF2-40B4-BE49-F238E27FC236}">
              <a16:creationId xmlns:a16="http://schemas.microsoft.com/office/drawing/2014/main" id="{723E1D2C-7A36-4873-96D6-D02CA4960A75}"/>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5" name="テキスト ボックス 254">
          <a:extLst>
            <a:ext uri="{FF2B5EF4-FFF2-40B4-BE49-F238E27FC236}">
              <a16:creationId xmlns:a16="http://schemas.microsoft.com/office/drawing/2014/main" id="{0AD31A08-F772-4C13-A22A-CA16FE4B2BC8}"/>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56" name="直線コネクタ 255">
          <a:extLst>
            <a:ext uri="{FF2B5EF4-FFF2-40B4-BE49-F238E27FC236}">
              <a16:creationId xmlns:a16="http://schemas.microsoft.com/office/drawing/2014/main" id="{7B28679E-A032-4321-9F03-B22CF63D1A85}"/>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57" name="テキスト ボックス 256">
          <a:extLst>
            <a:ext uri="{FF2B5EF4-FFF2-40B4-BE49-F238E27FC236}">
              <a16:creationId xmlns:a16="http://schemas.microsoft.com/office/drawing/2014/main" id="{2D636EA5-850F-4554-84DD-F1090A6504E8}"/>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58" name="直線コネクタ 257">
          <a:extLst>
            <a:ext uri="{FF2B5EF4-FFF2-40B4-BE49-F238E27FC236}">
              <a16:creationId xmlns:a16="http://schemas.microsoft.com/office/drawing/2014/main" id="{4793C6D6-5C2C-4778-A302-7B8ADB356644}"/>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59" name="テキスト ボックス 258">
          <a:extLst>
            <a:ext uri="{FF2B5EF4-FFF2-40B4-BE49-F238E27FC236}">
              <a16:creationId xmlns:a16="http://schemas.microsoft.com/office/drawing/2014/main" id="{0D4146E5-E174-423C-9997-3B4F4E71DC83}"/>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0" name="直線コネクタ 259">
          <a:extLst>
            <a:ext uri="{FF2B5EF4-FFF2-40B4-BE49-F238E27FC236}">
              <a16:creationId xmlns:a16="http://schemas.microsoft.com/office/drawing/2014/main" id="{26962663-D6B1-4421-9465-B565C1AA8488}"/>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1" name="テキスト ボックス 260">
          <a:extLst>
            <a:ext uri="{FF2B5EF4-FFF2-40B4-BE49-F238E27FC236}">
              <a16:creationId xmlns:a16="http://schemas.microsoft.com/office/drawing/2014/main" id="{A808EF75-421E-4216-A02D-BA732233666E}"/>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2" name="【福祉施設】&#10;有形固定資産減価償却率グラフ枠">
          <a:extLst>
            <a:ext uri="{FF2B5EF4-FFF2-40B4-BE49-F238E27FC236}">
              <a16:creationId xmlns:a16="http://schemas.microsoft.com/office/drawing/2014/main" id="{FCB9D037-F6DE-44E1-A07C-1FBDEAC5DDE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85</xdr:row>
      <xdr:rowOff>33528</xdr:rowOff>
    </xdr:to>
    <xdr:cxnSp macro="">
      <xdr:nvCxnSpPr>
        <xdr:cNvPr id="263" name="直線コネクタ 262">
          <a:extLst>
            <a:ext uri="{FF2B5EF4-FFF2-40B4-BE49-F238E27FC236}">
              <a16:creationId xmlns:a16="http://schemas.microsoft.com/office/drawing/2014/main" id="{BBFA4D9B-9F1C-4D8F-B210-145BCA94DAF0}"/>
            </a:ext>
          </a:extLst>
        </xdr:cNvPr>
        <xdr:cNvCxnSpPr/>
      </xdr:nvCxnSpPr>
      <xdr:spPr>
        <a:xfrm flipV="1">
          <a:off x="4086225" y="13026391"/>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37355</xdr:rowOff>
    </xdr:from>
    <xdr:ext cx="405111" cy="259045"/>
    <xdr:sp macro="" textlink="">
      <xdr:nvSpPr>
        <xdr:cNvPr id="264" name="【福祉施設】&#10;有形固定資産減価償却率最小値テキスト">
          <a:extLst>
            <a:ext uri="{FF2B5EF4-FFF2-40B4-BE49-F238E27FC236}">
              <a16:creationId xmlns:a16="http://schemas.microsoft.com/office/drawing/2014/main" id="{F65064E9-8E3C-4185-95BB-6AC2A62E8829}"/>
            </a:ext>
          </a:extLst>
        </xdr:cNvPr>
        <xdr:cNvSpPr txBox="1"/>
      </xdr:nvSpPr>
      <xdr:spPr>
        <a:xfrm>
          <a:off x="4124960" y="1428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33528</xdr:rowOff>
    </xdr:from>
    <xdr:to>
      <xdr:col>24</xdr:col>
      <xdr:colOff>152400</xdr:colOff>
      <xdr:row>85</xdr:row>
      <xdr:rowOff>33528</xdr:rowOff>
    </xdr:to>
    <xdr:cxnSp macro="">
      <xdr:nvCxnSpPr>
        <xdr:cNvPr id="265" name="直線コネクタ 264">
          <a:extLst>
            <a:ext uri="{FF2B5EF4-FFF2-40B4-BE49-F238E27FC236}">
              <a16:creationId xmlns:a16="http://schemas.microsoft.com/office/drawing/2014/main" id="{B93F9B7D-CD4C-4EDC-8DB0-D041284A6491}"/>
            </a:ext>
          </a:extLst>
        </xdr:cNvPr>
        <xdr:cNvCxnSpPr/>
      </xdr:nvCxnSpPr>
      <xdr:spPr>
        <a:xfrm>
          <a:off x="4020820" y="142829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405111" cy="259045"/>
    <xdr:sp macro="" textlink="">
      <xdr:nvSpPr>
        <xdr:cNvPr id="266" name="【福祉施設】&#10;有形固定資産減価償却率最大値テキスト">
          <a:extLst>
            <a:ext uri="{FF2B5EF4-FFF2-40B4-BE49-F238E27FC236}">
              <a16:creationId xmlns:a16="http://schemas.microsoft.com/office/drawing/2014/main" id="{04AA82BE-6702-49CA-AE2F-B922223FE373}"/>
            </a:ext>
          </a:extLst>
        </xdr:cNvPr>
        <xdr:cNvSpPr txBox="1"/>
      </xdr:nvSpPr>
      <xdr:spPr>
        <a:xfrm>
          <a:off x="4124960" y="12805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267" name="直線コネクタ 266">
          <a:extLst>
            <a:ext uri="{FF2B5EF4-FFF2-40B4-BE49-F238E27FC236}">
              <a16:creationId xmlns:a16="http://schemas.microsoft.com/office/drawing/2014/main" id="{B3BF0347-7264-4292-A21F-478F8B0D146F}"/>
            </a:ext>
          </a:extLst>
        </xdr:cNvPr>
        <xdr:cNvCxnSpPr/>
      </xdr:nvCxnSpPr>
      <xdr:spPr>
        <a:xfrm>
          <a:off x="4020820" y="130263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62755</xdr:rowOff>
    </xdr:from>
    <xdr:ext cx="405111" cy="259045"/>
    <xdr:sp macro="" textlink="">
      <xdr:nvSpPr>
        <xdr:cNvPr id="268" name="【福祉施設】&#10;有形固定資産減価償却率平均値テキスト">
          <a:extLst>
            <a:ext uri="{FF2B5EF4-FFF2-40B4-BE49-F238E27FC236}">
              <a16:creationId xmlns:a16="http://schemas.microsoft.com/office/drawing/2014/main" id="{CE92E9F2-C20C-448B-B1C1-CD79D7B4DD62}"/>
            </a:ext>
          </a:extLst>
        </xdr:cNvPr>
        <xdr:cNvSpPr txBox="1"/>
      </xdr:nvSpPr>
      <xdr:spPr>
        <a:xfrm>
          <a:off x="4124960" y="133063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39878</xdr:rowOff>
    </xdr:from>
    <xdr:to>
      <xdr:col>24</xdr:col>
      <xdr:colOff>114300</xdr:colOff>
      <xdr:row>80</xdr:row>
      <xdr:rowOff>141478</xdr:rowOff>
    </xdr:to>
    <xdr:sp macro="" textlink="">
      <xdr:nvSpPr>
        <xdr:cNvPr id="269" name="フローチャート: 判断 268">
          <a:extLst>
            <a:ext uri="{FF2B5EF4-FFF2-40B4-BE49-F238E27FC236}">
              <a16:creationId xmlns:a16="http://schemas.microsoft.com/office/drawing/2014/main" id="{440D6448-51A7-4398-A732-118AF17B305B}"/>
            </a:ext>
          </a:extLst>
        </xdr:cNvPr>
        <xdr:cNvSpPr/>
      </xdr:nvSpPr>
      <xdr:spPr>
        <a:xfrm>
          <a:off x="4036060" y="1345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xdr:rowOff>
    </xdr:from>
    <xdr:to>
      <xdr:col>20</xdr:col>
      <xdr:colOff>38100</xdr:colOff>
      <xdr:row>80</xdr:row>
      <xdr:rowOff>114046</xdr:rowOff>
    </xdr:to>
    <xdr:sp macro="" textlink="">
      <xdr:nvSpPr>
        <xdr:cNvPr id="270" name="フローチャート: 判断 269">
          <a:extLst>
            <a:ext uri="{FF2B5EF4-FFF2-40B4-BE49-F238E27FC236}">
              <a16:creationId xmlns:a16="http://schemas.microsoft.com/office/drawing/2014/main" id="{AEFBD28C-6A70-4250-BC8A-CD24FD6E9632}"/>
            </a:ext>
          </a:extLst>
        </xdr:cNvPr>
        <xdr:cNvSpPr/>
      </xdr:nvSpPr>
      <xdr:spPr>
        <a:xfrm>
          <a:off x="3312160" y="134236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147320</xdr:rowOff>
    </xdr:from>
    <xdr:to>
      <xdr:col>15</xdr:col>
      <xdr:colOff>101600</xdr:colOff>
      <xdr:row>80</xdr:row>
      <xdr:rowOff>77470</xdr:rowOff>
    </xdr:to>
    <xdr:sp macro="" textlink="">
      <xdr:nvSpPr>
        <xdr:cNvPr id="271" name="フローチャート: 判断 270">
          <a:extLst>
            <a:ext uri="{FF2B5EF4-FFF2-40B4-BE49-F238E27FC236}">
              <a16:creationId xmlns:a16="http://schemas.microsoft.com/office/drawing/2014/main" id="{48D03C1D-B83E-48F1-9F5C-11942E130BDC}"/>
            </a:ext>
          </a:extLst>
        </xdr:cNvPr>
        <xdr:cNvSpPr/>
      </xdr:nvSpPr>
      <xdr:spPr>
        <a:xfrm>
          <a:off x="2514600" y="13390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110744</xdr:rowOff>
    </xdr:from>
    <xdr:to>
      <xdr:col>10</xdr:col>
      <xdr:colOff>165100</xdr:colOff>
      <xdr:row>80</xdr:row>
      <xdr:rowOff>40894</xdr:rowOff>
    </xdr:to>
    <xdr:sp macro="" textlink="">
      <xdr:nvSpPr>
        <xdr:cNvPr id="272" name="フローチャート: 判断 271">
          <a:extLst>
            <a:ext uri="{FF2B5EF4-FFF2-40B4-BE49-F238E27FC236}">
              <a16:creationId xmlns:a16="http://schemas.microsoft.com/office/drawing/2014/main" id="{51A9BBCF-04A6-4025-9560-F1ADA7524EB6}"/>
            </a:ext>
          </a:extLst>
        </xdr:cNvPr>
        <xdr:cNvSpPr/>
      </xdr:nvSpPr>
      <xdr:spPr>
        <a:xfrm>
          <a:off x="1739900" y="133543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90170</xdr:rowOff>
    </xdr:from>
    <xdr:to>
      <xdr:col>6</xdr:col>
      <xdr:colOff>38100</xdr:colOff>
      <xdr:row>80</xdr:row>
      <xdr:rowOff>20320</xdr:rowOff>
    </xdr:to>
    <xdr:sp macro="" textlink="">
      <xdr:nvSpPr>
        <xdr:cNvPr id="273" name="フローチャート: 判断 272">
          <a:extLst>
            <a:ext uri="{FF2B5EF4-FFF2-40B4-BE49-F238E27FC236}">
              <a16:creationId xmlns:a16="http://schemas.microsoft.com/office/drawing/2014/main" id="{56A397E7-03E7-4848-9A1E-FFEE2619C7B3}"/>
            </a:ext>
          </a:extLst>
        </xdr:cNvPr>
        <xdr:cNvSpPr/>
      </xdr:nvSpPr>
      <xdr:spPr>
        <a:xfrm>
          <a:off x="965200" y="133337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CE2CE87B-869C-477E-9222-37C70CE7549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8AF2C10A-CC9A-43FE-B063-0807A417BDB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63CFA935-5592-465B-80BA-31C2E7B7757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B4F25EF1-9268-4FB5-BE20-C94B73B0A15D}"/>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1DBA51D9-1B01-455F-BC66-6953610E032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42163</xdr:rowOff>
    </xdr:from>
    <xdr:to>
      <xdr:col>24</xdr:col>
      <xdr:colOff>114300</xdr:colOff>
      <xdr:row>81</xdr:row>
      <xdr:rowOff>143763</xdr:rowOff>
    </xdr:to>
    <xdr:sp macro="" textlink="">
      <xdr:nvSpPr>
        <xdr:cNvPr id="279" name="楕円 278">
          <a:extLst>
            <a:ext uri="{FF2B5EF4-FFF2-40B4-BE49-F238E27FC236}">
              <a16:creationId xmlns:a16="http://schemas.microsoft.com/office/drawing/2014/main" id="{7B6AA62B-A3E9-4BC9-8B3E-8240F09D2A2D}"/>
            </a:ext>
          </a:extLst>
        </xdr:cNvPr>
        <xdr:cNvSpPr/>
      </xdr:nvSpPr>
      <xdr:spPr>
        <a:xfrm>
          <a:off x="4036060" y="1362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20590</xdr:rowOff>
    </xdr:from>
    <xdr:ext cx="405111" cy="259045"/>
    <xdr:sp macro="" textlink="">
      <xdr:nvSpPr>
        <xdr:cNvPr id="280" name="【福祉施設】&#10;有形固定資産減価償却率該当値テキスト">
          <a:extLst>
            <a:ext uri="{FF2B5EF4-FFF2-40B4-BE49-F238E27FC236}">
              <a16:creationId xmlns:a16="http://schemas.microsoft.com/office/drawing/2014/main" id="{5AF7347D-2E32-44CE-BFF5-AD4ACF57706B}"/>
            </a:ext>
          </a:extLst>
        </xdr:cNvPr>
        <xdr:cNvSpPr txBox="1"/>
      </xdr:nvSpPr>
      <xdr:spPr>
        <a:xfrm>
          <a:off x="4124960" y="13599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23876</xdr:rowOff>
    </xdr:from>
    <xdr:to>
      <xdr:col>20</xdr:col>
      <xdr:colOff>38100</xdr:colOff>
      <xdr:row>81</xdr:row>
      <xdr:rowOff>125476</xdr:rowOff>
    </xdr:to>
    <xdr:sp macro="" textlink="">
      <xdr:nvSpPr>
        <xdr:cNvPr id="281" name="楕円 280">
          <a:extLst>
            <a:ext uri="{FF2B5EF4-FFF2-40B4-BE49-F238E27FC236}">
              <a16:creationId xmlns:a16="http://schemas.microsoft.com/office/drawing/2014/main" id="{33B8D73C-DE35-4B36-B237-217385852687}"/>
            </a:ext>
          </a:extLst>
        </xdr:cNvPr>
        <xdr:cNvSpPr/>
      </xdr:nvSpPr>
      <xdr:spPr>
        <a:xfrm>
          <a:off x="3312160" y="136027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74676</xdr:rowOff>
    </xdr:from>
    <xdr:to>
      <xdr:col>24</xdr:col>
      <xdr:colOff>63500</xdr:colOff>
      <xdr:row>81</xdr:row>
      <xdr:rowOff>92963</xdr:rowOff>
    </xdr:to>
    <xdr:cxnSp macro="">
      <xdr:nvCxnSpPr>
        <xdr:cNvPr id="282" name="直線コネクタ 281">
          <a:extLst>
            <a:ext uri="{FF2B5EF4-FFF2-40B4-BE49-F238E27FC236}">
              <a16:creationId xmlns:a16="http://schemas.microsoft.com/office/drawing/2014/main" id="{813BDD6D-74B7-46C5-82ED-5C4269F830CB}"/>
            </a:ext>
          </a:extLst>
        </xdr:cNvPr>
        <xdr:cNvCxnSpPr/>
      </xdr:nvCxnSpPr>
      <xdr:spPr>
        <a:xfrm>
          <a:off x="3355340" y="13653516"/>
          <a:ext cx="73152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170180</xdr:rowOff>
    </xdr:from>
    <xdr:to>
      <xdr:col>15</xdr:col>
      <xdr:colOff>101600</xdr:colOff>
      <xdr:row>81</xdr:row>
      <xdr:rowOff>100330</xdr:rowOff>
    </xdr:to>
    <xdr:sp macro="" textlink="">
      <xdr:nvSpPr>
        <xdr:cNvPr id="283" name="楕円 282">
          <a:extLst>
            <a:ext uri="{FF2B5EF4-FFF2-40B4-BE49-F238E27FC236}">
              <a16:creationId xmlns:a16="http://schemas.microsoft.com/office/drawing/2014/main" id="{D8BD6CA8-3BFE-4D14-BB6C-615C2310F1FC}"/>
            </a:ext>
          </a:extLst>
        </xdr:cNvPr>
        <xdr:cNvSpPr/>
      </xdr:nvSpPr>
      <xdr:spPr>
        <a:xfrm>
          <a:off x="2514600" y="13581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49530</xdr:rowOff>
    </xdr:from>
    <xdr:to>
      <xdr:col>19</xdr:col>
      <xdr:colOff>177800</xdr:colOff>
      <xdr:row>81</xdr:row>
      <xdr:rowOff>74676</xdr:rowOff>
    </xdr:to>
    <xdr:cxnSp macro="">
      <xdr:nvCxnSpPr>
        <xdr:cNvPr id="284" name="直線コネクタ 283">
          <a:extLst>
            <a:ext uri="{FF2B5EF4-FFF2-40B4-BE49-F238E27FC236}">
              <a16:creationId xmlns:a16="http://schemas.microsoft.com/office/drawing/2014/main" id="{A8BE2B15-1A37-4CC5-A78B-4874D3E2CCED}"/>
            </a:ext>
          </a:extLst>
        </xdr:cNvPr>
        <xdr:cNvCxnSpPr/>
      </xdr:nvCxnSpPr>
      <xdr:spPr>
        <a:xfrm>
          <a:off x="2565400" y="13628370"/>
          <a:ext cx="78994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130573</xdr:rowOff>
    </xdr:from>
    <xdr:ext cx="405111" cy="259045"/>
    <xdr:sp macro="" textlink="">
      <xdr:nvSpPr>
        <xdr:cNvPr id="285" name="n_1aveValue【福祉施設】&#10;有形固定資産減価償却率">
          <a:extLst>
            <a:ext uri="{FF2B5EF4-FFF2-40B4-BE49-F238E27FC236}">
              <a16:creationId xmlns:a16="http://schemas.microsoft.com/office/drawing/2014/main" id="{46773D6D-9DBB-427D-85A3-E6C348A3AA9F}"/>
            </a:ext>
          </a:extLst>
        </xdr:cNvPr>
        <xdr:cNvSpPr txBox="1"/>
      </xdr:nvSpPr>
      <xdr:spPr>
        <a:xfrm>
          <a:off x="3170564" y="1320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93997</xdr:rowOff>
    </xdr:from>
    <xdr:ext cx="405111" cy="259045"/>
    <xdr:sp macro="" textlink="">
      <xdr:nvSpPr>
        <xdr:cNvPr id="286" name="n_2aveValue【福祉施設】&#10;有形固定資産減価償却率">
          <a:extLst>
            <a:ext uri="{FF2B5EF4-FFF2-40B4-BE49-F238E27FC236}">
              <a16:creationId xmlns:a16="http://schemas.microsoft.com/office/drawing/2014/main" id="{D83904CE-0A13-4638-9884-35E534BD1979}"/>
            </a:ext>
          </a:extLst>
        </xdr:cNvPr>
        <xdr:cNvSpPr txBox="1"/>
      </xdr:nvSpPr>
      <xdr:spPr>
        <a:xfrm>
          <a:off x="2385704" y="1316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57421</xdr:rowOff>
    </xdr:from>
    <xdr:ext cx="405111" cy="259045"/>
    <xdr:sp macro="" textlink="">
      <xdr:nvSpPr>
        <xdr:cNvPr id="287" name="n_3aveValue【福祉施設】&#10;有形固定資産減価償却率">
          <a:extLst>
            <a:ext uri="{FF2B5EF4-FFF2-40B4-BE49-F238E27FC236}">
              <a16:creationId xmlns:a16="http://schemas.microsoft.com/office/drawing/2014/main" id="{38DB4A7A-F1A1-4AE1-BB28-2D88DFDD9BAD}"/>
            </a:ext>
          </a:extLst>
        </xdr:cNvPr>
        <xdr:cNvSpPr txBox="1"/>
      </xdr:nvSpPr>
      <xdr:spPr>
        <a:xfrm>
          <a:off x="1611004" y="1313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36847</xdr:rowOff>
    </xdr:from>
    <xdr:ext cx="405111" cy="259045"/>
    <xdr:sp macro="" textlink="">
      <xdr:nvSpPr>
        <xdr:cNvPr id="288" name="n_4aveValue【福祉施設】&#10;有形固定資産減価償却率">
          <a:extLst>
            <a:ext uri="{FF2B5EF4-FFF2-40B4-BE49-F238E27FC236}">
              <a16:creationId xmlns:a16="http://schemas.microsoft.com/office/drawing/2014/main" id="{CBC43C4B-45BD-4653-A348-71EF086126C4}"/>
            </a:ext>
          </a:extLst>
        </xdr:cNvPr>
        <xdr:cNvSpPr txBox="1"/>
      </xdr:nvSpPr>
      <xdr:spPr>
        <a:xfrm>
          <a:off x="836304" y="1311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116603</xdr:rowOff>
    </xdr:from>
    <xdr:ext cx="405111" cy="259045"/>
    <xdr:sp macro="" textlink="">
      <xdr:nvSpPr>
        <xdr:cNvPr id="289" name="n_1mainValue【福祉施設】&#10;有形固定資産減価償却率">
          <a:extLst>
            <a:ext uri="{FF2B5EF4-FFF2-40B4-BE49-F238E27FC236}">
              <a16:creationId xmlns:a16="http://schemas.microsoft.com/office/drawing/2014/main" id="{F13F396C-EC49-465B-A51B-E58F0443E26A}"/>
            </a:ext>
          </a:extLst>
        </xdr:cNvPr>
        <xdr:cNvSpPr txBox="1"/>
      </xdr:nvSpPr>
      <xdr:spPr>
        <a:xfrm>
          <a:off x="3170564" y="13695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91457</xdr:rowOff>
    </xdr:from>
    <xdr:ext cx="405111" cy="259045"/>
    <xdr:sp macro="" textlink="">
      <xdr:nvSpPr>
        <xdr:cNvPr id="290" name="n_2mainValue【福祉施設】&#10;有形固定資産減価償却率">
          <a:extLst>
            <a:ext uri="{FF2B5EF4-FFF2-40B4-BE49-F238E27FC236}">
              <a16:creationId xmlns:a16="http://schemas.microsoft.com/office/drawing/2014/main" id="{0515C647-5B7E-4E43-88DE-87740F5F8BB8}"/>
            </a:ext>
          </a:extLst>
        </xdr:cNvPr>
        <xdr:cNvSpPr txBox="1"/>
      </xdr:nvSpPr>
      <xdr:spPr>
        <a:xfrm>
          <a:off x="2385704" y="1367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1" name="正方形/長方形 290">
          <a:extLst>
            <a:ext uri="{FF2B5EF4-FFF2-40B4-BE49-F238E27FC236}">
              <a16:creationId xmlns:a16="http://schemas.microsoft.com/office/drawing/2014/main" id="{EA43A748-5DDB-4D1F-89A4-7A5BFB8766D2}"/>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2" name="正方形/長方形 291">
          <a:extLst>
            <a:ext uri="{FF2B5EF4-FFF2-40B4-BE49-F238E27FC236}">
              <a16:creationId xmlns:a16="http://schemas.microsoft.com/office/drawing/2014/main" id="{BB66225C-87F5-4043-969B-2C0BD7BA064E}"/>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3" name="正方形/長方形 292">
          <a:extLst>
            <a:ext uri="{FF2B5EF4-FFF2-40B4-BE49-F238E27FC236}">
              <a16:creationId xmlns:a16="http://schemas.microsoft.com/office/drawing/2014/main" id="{504B5C43-A7AC-44C1-8EB7-F2035D6E0B0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4" name="正方形/長方形 293">
          <a:extLst>
            <a:ext uri="{FF2B5EF4-FFF2-40B4-BE49-F238E27FC236}">
              <a16:creationId xmlns:a16="http://schemas.microsoft.com/office/drawing/2014/main" id="{474B743A-44BF-4247-8D19-6CAF005AEF8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5" name="正方形/長方形 294">
          <a:extLst>
            <a:ext uri="{FF2B5EF4-FFF2-40B4-BE49-F238E27FC236}">
              <a16:creationId xmlns:a16="http://schemas.microsoft.com/office/drawing/2014/main" id="{2D13FAD3-4C7A-4F35-82A7-8BF0D94D3A6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6" name="正方形/長方形 295">
          <a:extLst>
            <a:ext uri="{FF2B5EF4-FFF2-40B4-BE49-F238E27FC236}">
              <a16:creationId xmlns:a16="http://schemas.microsoft.com/office/drawing/2014/main" id="{BEC247F5-64A4-408E-B2A1-99EBFE0D9E4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7" name="正方形/長方形 296">
          <a:extLst>
            <a:ext uri="{FF2B5EF4-FFF2-40B4-BE49-F238E27FC236}">
              <a16:creationId xmlns:a16="http://schemas.microsoft.com/office/drawing/2014/main" id="{408577DF-7CD9-4EBB-B611-3F8AC70FC02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8" name="正方形/長方形 297">
          <a:extLst>
            <a:ext uri="{FF2B5EF4-FFF2-40B4-BE49-F238E27FC236}">
              <a16:creationId xmlns:a16="http://schemas.microsoft.com/office/drawing/2014/main" id="{E9BAF193-1A09-4A1D-ACE9-DB931CBA509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9" name="テキスト ボックス 298">
          <a:extLst>
            <a:ext uri="{FF2B5EF4-FFF2-40B4-BE49-F238E27FC236}">
              <a16:creationId xmlns:a16="http://schemas.microsoft.com/office/drawing/2014/main" id="{F09FA073-2BA4-4309-8345-DE31224F22F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0" name="直線コネクタ 299">
          <a:extLst>
            <a:ext uri="{FF2B5EF4-FFF2-40B4-BE49-F238E27FC236}">
              <a16:creationId xmlns:a16="http://schemas.microsoft.com/office/drawing/2014/main" id="{824C151D-0741-4D8F-B110-66DCA3CCC53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1" name="直線コネクタ 300">
          <a:extLst>
            <a:ext uri="{FF2B5EF4-FFF2-40B4-BE49-F238E27FC236}">
              <a16:creationId xmlns:a16="http://schemas.microsoft.com/office/drawing/2014/main" id="{5A4E7540-226E-48D2-88FE-26508FC1545F}"/>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2" name="テキスト ボックス 301">
          <a:extLst>
            <a:ext uri="{FF2B5EF4-FFF2-40B4-BE49-F238E27FC236}">
              <a16:creationId xmlns:a16="http://schemas.microsoft.com/office/drawing/2014/main" id="{E7248562-B7F1-4FD4-97FA-E81B621A349F}"/>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3" name="直線コネクタ 302">
          <a:extLst>
            <a:ext uri="{FF2B5EF4-FFF2-40B4-BE49-F238E27FC236}">
              <a16:creationId xmlns:a16="http://schemas.microsoft.com/office/drawing/2014/main" id="{776857FB-EE9D-4F8C-BA84-2E48E9CE5F3F}"/>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4" name="テキスト ボックス 303">
          <a:extLst>
            <a:ext uri="{FF2B5EF4-FFF2-40B4-BE49-F238E27FC236}">
              <a16:creationId xmlns:a16="http://schemas.microsoft.com/office/drawing/2014/main" id="{9FF4E358-196E-4FFF-B1D6-AE083C0F18B4}"/>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5" name="直線コネクタ 304">
          <a:extLst>
            <a:ext uri="{FF2B5EF4-FFF2-40B4-BE49-F238E27FC236}">
              <a16:creationId xmlns:a16="http://schemas.microsoft.com/office/drawing/2014/main" id="{0486217E-EBF5-4D56-9B04-D6AF671FF2F2}"/>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6" name="テキスト ボックス 305">
          <a:extLst>
            <a:ext uri="{FF2B5EF4-FFF2-40B4-BE49-F238E27FC236}">
              <a16:creationId xmlns:a16="http://schemas.microsoft.com/office/drawing/2014/main" id="{62CF8DA8-B938-46AF-8D83-212540434E02}"/>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07" name="直線コネクタ 306">
          <a:extLst>
            <a:ext uri="{FF2B5EF4-FFF2-40B4-BE49-F238E27FC236}">
              <a16:creationId xmlns:a16="http://schemas.microsoft.com/office/drawing/2014/main" id="{4CC903D1-C077-497C-8842-F0556D94B59A}"/>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08" name="テキスト ボックス 307">
          <a:extLst>
            <a:ext uri="{FF2B5EF4-FFF2-40B4-BE49-F238E27FC236}">
              <a16:creationId xmlns:a16="http://schemas.microsoft.com/office/drawing/2014/main" id="{6974BF52-E98B-4B7B-A83E-3914D2378DB6}"/>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09" name="直線コネクタ 308">
          <a:extLst>
            <a:ext uri="{FF2B5EF4-FFF2-40B4-BE49-F238E27FC236}">
              <a16:creationId xmlns:a16="http://schemas.microsoft.com/office/drawing/2014/main" id="{68E8162E-8F7C-4AA6-971E-2DCCDC56FCAD}"/>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0" name="テキスト ボックス 309">
          <a:extLst>
            <a:ext uri="{FF2B5EF4-FFF2-40B4-BE49-F238E27FC236}">
              <a16:creationId xmlns:a16="http://schemas.microsoft.com/office/drawing/2014/main" id="{CFEA55BF-D0D3-4593-98D6-3BB1A676B89D}"/>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1" name="直線コネクタ 310">
          <a:extLst>
            <a:ext uri="{FF2B5EF4-FFF2-40B4-BE49-F238E27FC236}">
              <a16:creationId xmlns:a16="http://schemas.microsoft.com/office/drawing/2014/main" id="{991BA392-4BED-4B8F-AE54-966C717AD70D}"/>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2" name="テキスト ボックス 311">
          <a:extLst>
            <a:ext uri="{FF2B5EF4-FFF2-40B4-BE49-F238E27FC236}">
              <a16:creationId xmlns:a16="http://schemas.microsoft.com/office/drawing/2014/main" id="{C30D4281-D268-45CD-8D97-3526E60FF25C}"/>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3" name="直線コネクタ 312">
          <a:extLst>
            <a:ext uri="{FF2B5EF4-FFF2-40B4-BE49-F238E27FC236}">
              <a16:creationId xmlns:a16="http://schemas.microsoft.com/office/drawing/2014/main" id="{F40FA949-115A-4935-B6E1-0E5FAFD2118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4" name="テキスト ボックス 313">
          <a:extLst>
            <a:ext uri="{FF2B5EF4-FFF2-40B4-BE49-F238E27FC236}">
              <a16:creationId xmlns:a16="http://schemas.microsoft.com/office/drawing/2014/main" id="{AD8EE1A4-8596-4892-B488-C642CEF7997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5" name="【福祉施設】&#10;一人当たり面積グラフ枠">
          <a:extLst>
            <a:ext uri="{FF2B5EF4-FFF2-40B4-BE49-F238E27FC236}">
              <a16:creationId xmlns:a16="http://schemas.microsoft.com/office/drawing/2014/main" id="{22E38643-3738-4AE0-B2B1-F146FC25587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48986</xdr:rowOff>
    </xdr:from>
    <xdr:to>
      <xdr:col>54</xdr:col>
      <xdr:colOff>189865</xdr:colOff>
      <xdr:row>86</xdr:row>
      <xdr:rowOff>81643</xdr:rowOff>
    </xdr:to>
    <xdr:cxnSp macro="">
      <xdr:nvCxnSpPr>
        <xdr:cNvPr id="316" name="直線コネクタ 315">
          <a:extLst>
            <a:ext uri="{FF2B5EF4-FFF2-40B4-BE49-F238E27FC236}">
              <a16:creationId xmlns:a16="http://schemas.microsoft.com/office/drawing/2014/main" id="{8BFF52D9-5ABA-4651-BA78-08A28E43A494}"/>
            </a:ext>
          </a:extLst>
        </xdr:cNvPr>
        <xdr:cNvCxnSpPr/>
      </xdr:nvCxnSpPr>
      <xdr:spPr>
        <a:xfrm flipV="1">
          <a:off x="9219565" y="13124906"/>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17" name="【福祉施設】&#10;一人当たり面積最小値テキスト">
          <a:extLst>
            <a:ext uri="{FF2B5EF4-FFF2-40B4-BE49-F238E27FC236}">
              <a16:creationId xmlns:a16="http://schemas.microsoft.com/office/drawing/2014/main" id="{61BC7C99-20B2-47C5-8213-C1B003C26B18}"/>
            </a:ext>
          </a:extLst>
        </xdr:cNvPr>
        <xdr:cNvSpPr txBox="1"/>
      </xdr:nvSpPr>
      <xdr:spPr>
        <a:xfrm>
          <a:off x="9258300" y="1450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18" name="直線コネクタ 317">
          <a:extLst>
            <a:ext uri="{FF2B5EF4-FFF2-40B4-BE49-F238E27FC236}">
              <a16:creationId xmlns:a16="http://schemas.microsoft.com/office/drawing/2014/main" id="{764E0758-A1B2-481C-B8B8-2AE5357F1BD0}"/>
            </a:ext>
          </a:extLst>
        </xdr:cNvPr>
        <xdr:cNvCxnSpPr/>
      </xdr:nvCxnSpPr>
      <xdr:spPr>
        <a:xfrm>
          <a:off x="9154160" y="14498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167113</xdr:rowOff>
    </xdr:from>
    <xdr:ext cx="469744" cy="259045"/>
    <xdr:sp macro="" textlink="">
      <xdr:nvSpPr>
        <xdr:cNvPr id="319" name="【福祉施設】&#10;一人当たり面積最大値テキスト">
          <a:extLst>
            <a:ext uri="{FF2B5EF4-FFF2-40B4-BE49-F238E27FC236}">
              <a16:creationId xmlns:a16="http://schemas.microsoft.com/office/drawing/2014/main" id="{70561835-3976-449F-9F26-B03E8AB6B3A4}"/>
            </a:ext>
          </a:extLst>
        </xdr:cNvPr>
        <xdr:cNvSpPr txBox="1"/>
      </xdr:nvSpPr>
      <xdr:spPr>
        <a:xfrm>
          <a:off x="9258300" y="1290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48986</xdr:rowOff>
    </xdr:from>
    <xdr:to>
      <xdr:col>55</xdr:col>
      <xdr:colOff>88900</xdr:colOff>
      <xdr:row>78</xdr:row>
      <xdr:rowOff>48986</xdr:rowOff>
    </xdr:to>
    <xdr:cxnSp macro="">
      <xdr:nvCxnSpPr>
        <xdr:cNvPr id="320" name="直線コネクタ 319">
          <a:extLst>
            <a:ext uri="{FF2B5EF4-FFF2-40B4-BE49-F238E27FC236}">
              <a16:creationId xmlns:a16="http://schemas.microsoft.com/office/drawing/2014/main" id="{1F6FF429-9923-40FF-B13F-71ECB6914F5E}"/>
            </a:ext>
          </a:extLst>
        </xdr:cNvPr>
        <xdr:cNvCxnSpPr/>
      </xdr:nvCxnSpPr>
      <xdr:spPr>
        <a:xfrm>
          <a:off x="9154160" y="131249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33763</xdr:rowOff>
    </xdr:from>
    <xdr:ext cx="469744" cy="259045"/>
    <xdr:sp macro="" textlink="">
      <xdr:nvSpPr>
        <xdr:cNvPr id="321" name="【福祉施設】&#10;一人当たり面積平均値テキスト">
          <a:extLst>
            <a:ext uri="{FF2B5EF4-FFF2-40B4-BE49-F238E27FC236}">
              <a16:creationId xmlns:a16="http://schemas.microsoft.com/office/drawing/2014/main" id="{CDFF24D6-A672-45CC-8BA3-65F5B6D85452}"/>
            </a:ext>
          </a:extLst>
        </xdr:cNvPr>
        <xdr:cNvSpPr txBox="1"/>
      </xdr:nvSpPr>
      <xdr:spPr>
        <a:xfrm>
          <a:off x="9258300" y="13947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22" name="フローチャート: 判断 321">
          <a:extLst>
            <a:ext uri="{FF2B5EF4-FFF2-40B4-BE49-F238E27FC236}">
              <a16:creationId xmlns:a16="http://schemas.microsoft.com/office/drawing/2014/main" id="{D9AC10D6-84C2-4D9E-AE0F-D9404604FAA4}"/>
            </a:ext>
          </a:extLst>
        </xdr:cNvPr>
        <xdr:cNvSpPr/>
      </xdr:nvSpPr>
      <xdr:spPr>
        <a:xfrm>
          <a:off x="9192260" y="139694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23" name="フローチャート: 判断 322">
          <a:extLst>
            <a:ext uri="{FF2B5EF4-FFF2-40B4-BE49-F238E27FC236}">
              <a16:creationId xmlns:a16="http://schemas.microsoft.com/office/drawing/2014/main" id="{A45A3AA8-F061-4B24-98E2-5CDC7E2AE4D5}"/>
            </a:ext>
          </a:extLst>
        </xdr:cNvPr>
        <xdr:cNvSpPr/>
      </xdr:nvSpPr>
      <xdr:spPr>
        <a:xfrm>
          <a:off x="844550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77107</xdr:rowOff>
    </xdr:from>
    <xdr:to>
      <xdr:col>46</xdr:col>
      <xdr:colOff>38100</xdr:colOff>
      <xdr:row>84</xdr:row>
      <xdr:rowOff>7257</xdr:rowOff>
    </xdr:to>
    <xdr:sp macro="" textlink="">
      <xdr:nvSpPr>
        <xdr:cNvPr id="324" name="フローチャート: 判断 323">
          <a:extLst>
            <a:ext uri="{FF2B5EF4-FFF2-40B4-BE49-F238E27FC236}">
              <a16:creationId xmlns:a16="http://schemas.microsoft.com/office/drawing/2014/main" id="{1C6ABA1E-96AA-4185-A96D-1753CB739565}"/>
            </a:ext>
          </a:extLst>
        </xdr:cNvPr>
        <xdr:cNvSpPr/>
      </xdr:nvSpPr>
      <xdr:spPr>
        <a:xfrm>
          <a:off x="767080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25" name="フローチャート: 判断 324">
          <a:extLst>
            <a:ext uri="{FF2B5EF4-FFF2-40B4-BE49-F238E27FC236}">
              <a16:creationId xmlns:a16="http://schemas.microsoft.com/office/drawing/2014/main" id="{F1CC3C71-84E9-4F0F-A2E0-6EBAE8660AB6}"/>
            </a:ext>
          </a:extLst>
        </xdr:cNvPr>
        <xdr:cNvSpPr/>
      </xdr:nvSpPr>
      <xdr:spPr>
        <a:xfrm>
          <a:off x="68732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87993</xdr:rowOff>
    </xdr:from>
    <xdr:to>
      <xdr:col>36</xdr:col>
      <xdr:colOff>165100</xdr:colOff>
      <xdr:row>84</xdr:row>
      <xdr:rowOff>18143</xdr:rowOff>
    </xdr:to>
    <xdr:sp macro="" textlink="">
      <xdr:nvSpPr>
        <xdr:cNvPr id="326" name="フローチャート: 判断 325">
          <a:extLst>
            <a:ext uri="{FF2B5EF4-FFF2-40B4-BE49-F238E27FC236}">
              <a16:creationId xmlns:a16="http://schemas.microsoft.com/office/drawing/2014/main" id="{F262C314-DB5B-4883-A3D0-4EEC35505ADA}"/>
            </a:ext>
          </a:extLst>
        </xdr:cNvPr>
        <xdr:cNvSpPr/>
      </xdr:nvSpPr>
      <xdr:spPr>
        <a:xfrm>
          <a:off x="6098540" y="140021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DB6CA275-D74E-44EA-87AB-C935EF73B13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6E73DE08-6657-4B71-8635-934FD0E4607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72A81849-C069-40EE-ADD1-97D2710D9D9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FE25783D-1B44-4B57-B96D-7DBC44C9F1EC}"/>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459867C8-4022-48DD-9811-5C5A8A36089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33564</xdr:rowOff>
    </xdr:from>
    <xdr:to>
      <xdr:col>55</xdr:col>
      <xdr:colOff>50800</xdr:colOff>
      <xdr:row>83</xdr:row>
      <xdr:rowOff>135164</xdr:rowOff>
    </xdr:to>
    <xdr:sp macro="" textlink="">
      <xdr:nvSpPr>
        <xdr:cNvPr id="332" name="楕円 331">
          <a:extLst>
            <a:ext uri="{FF2B5EF4-FFF2-40B4-BE49-F238E27FC236}">
              <a16:creationId xmlns:a16="http://schemas.microsoft.com/office/drawing/2014/main" id="{31087995-86A4-4414-9A97-0EB07848E088}"/>
            </a:ext>
          </a:extLst>
        </xdr:cNvPr>
        <xdr:cNvSpPr/>
      </xdr:nvSpPr>
      <xdr:spPr>
        <a:xfrm>
          <a:off x="9192260" y="139476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56441</xdr:rowOff>
    </xdr:from>
    <xdr:ext cx="469744" cy="259045"/>
    <xdr:sp macro="" textlink="">
      <xdr:nvSpPr>
        <xdr:cNvPr id="333" name="【福祉施設】&#10;一人当たり面積該当値テキスト">
          <a:extLst>
            <a:ext uri="{FF2B5EF4-FFF2-40B4-BE49-F238E27FC236}">
              <a16:creationId xmlns:a16="http://schemas.microsoft.com/office/drawing/2014/main" id="{9CEBC619-C0C2-4203-80B3-BAE751A21886}"/>
            </a:ext>
          </a:extLst>
        </xdr:cNvPr>
        <xdr:cNvSpPr txBox="1"/>
      </xdr:nvSpPr>
      <xdr:spPr>
        <a:xfrm>
          <a:off x="9258300"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161471</xdr:rowOff>
    </xdr:from>
    <xdr:to>
      <xdr:col>50</xdr:col>
      <xdr:colOff>165100</xdr:colOff>
      <xdr:row>83</xdr:row>
      <xdr:rowOff>91621</xdr:rowOff>
    </xdr:to>
    <xdr:sp macro="" textlink="">
      <xdr:nvSpPr>
        <xdr:cNvPr id="334" name="楕円 333">
          <a:extLst>
            <a:ext uri="{FF2B5EF4-FFF2-40B4-BE49-F238E27FC236}">
              <a16:creationId xmlns:a16="http://schemas.microsoft.com/office/drawing/2014/main" id="{8832131B-9C0E-478F-94EC-815982D01B77}"/>
            </a:ext>
          </a:extLst>
        </xdr:cNvPr>
        <xdr:cNvSpPr/>
      </xdr:nvSpPr>
      <xdr:spPr>
        <a:xfrm>
          <a:off x="8445500" y="139079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40821</xdr:rowOff>
    </xdr:from>
    <xdr:to>
      <xdr:col>55</xdr:col>
      <xdr:colOff>0</xdr:colOff>
      <xdr:row>83</xdr:row>
      <xdr:rowOff>84364</xdr:rowOff>
    </xdr:to>
    <xdr:cxnSp macro="">
      <xdr:nvCxnSpPr>
        <xdr:cNvPr id="335" name="直線コネクタ 334">
          <a:extLst>
            <a:ext uri="{FF2B5EF4-FFF2-40B4-BE49-F238E27FC236}">
              <a16:creationId xmlns:a16="http://schemas.microsoft.com/office/drawing/2014/main" id="{2B6DFAA5-5334-40A9-839C-0BA9DD998380}"/>
            </a:ext>
          </a:extLst>
        </xdr:cNvPr>
        <xdr:cNvCxnSpPr/>
      </xdr:nvCxnSpPr>
      <xdr:spPr>
        <a:xfrm>
          <a:off x="8496300" y="13954941"/>
          <a:ext cx="7239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161471</xdr:rowOff>
    </xdr:from>
    <xdr:to>
      <xdr:col>46</xdr:col>
      <xdr:colOff>38100</xdr:colOff>
      <xdr:row>83</xdr:row>
      <xdr:rowOff>91621</xdr:rowOff>
    </xdr:to>
    <xdr:sp macro="" textlink="">
      <xdr:nvSpPr>
        <xdr:cNvPr id="336" name="楕円 335">
          <a:extLst>
            <a:ext uri="{FF2B5EF4-FFF2-40B4-BE49-F238E27FC236}">
              <a16:creationId xmlns:a16="http://schemas.microsoft.com/office/drawing/2014/main" id="{8432111D-4438-4B9D-B311-0FE550FD6AA5}"/>
            </a:ext>
          </a:extLst>
        </xdr:cNvPr>
        <xdr:cNvSpPr/>
      </xdr:nvSpPr>
      <xdr:spPr>
        <a:xfrm>
          <a:off x="7670800" y="139079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40821</xdr:rowOff>
    </xdr:from>
    <xdr:to>
      <xdr:col>50</xdr:col>
      <xdr:colOff>114300</xdr:colOff>
      <xdr:row>83</xdr:row>
      <xdr:rowOff>40821</xdr:rowOff>
    </xdr:to>
    <xdr:cxnSp macro="">
      <xdr:nvCxnSpPr>
        <xdr:cNvPr id="337" name="直線コネクタ 336">
          <a:extLst>
            <a:ext uri="{FF2B5EF4-FFF2-40B4-BE49-F238E27FC236}">
              <a16:creationId xmlns:a16="http://schemas.microsoft.com/office/drawing/2014/main" id="{99E36FEF-D28A-4CF9-82D6-3F4ACFE57F4C}"/>
            </a:ext>
          </a:extLst>
        </xdr:cNvPr>
        <xdr:cNvCxnSpPr/>
      </xdr:nvCxnSpPr>
      <xdr:spPr>
        <a:xfrm>
          <a:off x="7713980" y="1395494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38" name="n_1aveValue【福祉施設】&#10;一人当たり面積">
          <a:extLst>
            <a:ext uri="{FF2B5EF4-FFF2-40B4-BE49-F238E27FC236}">
              <a16:creationId xmlns:a16="http://schemas.microsoft.com/office/drawing/2014/main" id="{5A7F4029-85DD-4413-8019-B835BC9C53FB}"/>
            </a:ext>
          </a:extLst>
        </xdr:cNvPr>
        <xdr:cNvSpPr txBox="1"/>
      </xdr:nvSpPr>
      <xdr:spPr>
        <a:xfrm>
          <a:off x="827158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169834</xdr:rowOff>
    </xdr:from>
    <xdr:ext cx="469744" cy="259045"/>
    <xdr:sp macro="" textlink="">
      <xdr:nvSpPr>
        <xdr:cNvPr id="339" name="n_2aveValue【福祉施設】&#10;一人当たり面積">
          <a:extLst>
            <a:ext uri="{FF2B5EF4-FFF2-40B4-BE49-F238E27FC236}">
              <a16:creationId xmlns:a16="http://schemas.microsoft.com/office/drawing/2014/main" id="{46383BDF-95AD-4268-85C8-27BF46B3C741}"/>
            </a:ext>
          </a:extLst>
        </xdr:cNvPr>
        <xdr:cNvSpPr txBox="1"/>
      </xdr:nvSpPr>
      <xdr:spPr>
        <a:xfrm>
          <a:off x="750958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40" name="n_3aveValue【福祉施設】&#10;一人当たり面積">
          <a:extLst>
            <a:ext uri="{FF2B5EF4-FFF2-40B4-BE49-F238E27FC236}">
              <a16:creationId xmlns:a16="http://schemas.microsoft.com/office/drawing/2014/main" id="{CBCBCAD9-2E51-4D91-A4CF-22A57109BDC4}"/>
            </a:ext>
          </a:extLst>
        </xdr:cNvPr>
        <xdr:cNvSpPr txBox="1"/>
      </xdr:nvSpPr>
      <xdr:spPr>
        <a:xfrm>
          <a:off x="671202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34670</xdr:rowOff>
    </xdr:from>
    <xdr:ext cx="469744" cy="259045"/>
    <xdr:sp macro="" textlink="">
      <xdr:nvSpPr>
        <xdr:cNvPr id="341" name="n_4aveValue【福祉施設】&#10;一人当たり面積">
          <a:extLst>
            <a:ext uri="{FF2B5EF4-FFF2-40B4-BE49-F238E27FC236}">
              <a16:creationId xmlns:a16="http://schemas.microsoft.com/office/drawing/2014/main" id="{628C956F-7FBE-41FB-AA29-F71E8A6A4CA3}"/>
            </a:ext>
          </a:extLst>
        </xdr:cNvPr>
        <xdr:cNvSpPr txBox="1"/>
      </xdr:nvSpPr>
      <xdr:spPr>
        <a:xfrm>
          <a:off x="593732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108148</xdr:rowOff>
    </xdr:from>
    <xdr:ext cx="469744" cy="259045"/>
    <xdr:sp macro="" textlink="">
      <xdr:nvSpPr>
        <xdr:cNvPr id="342" name="n_1mainValue【福祉施設】&#10;一人当たり面積">
          <a:extLst>
            <a:ext uri="{FF2B5EF4-FFF2-40B4-BE49-F238E27FC236}">
              <a16:creationId xmlns:a16="http://schemas.microsoft.com/office/drawing/2014/main" id="{EA55CEAD-BFB7-4095-B640-F2D9A74884B9}"/>
            </a:ext>
          </a:extLst>
        </xdr:cNvPr>
        <xdr:cNvSpPr txBox="1"/>
      </xdr:nvSpPr>
      <xdr:spPr>
        <a:xfrm>
          <a:off x="8271587" y="1368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108148</xdr:rowOff>
    </xdr:from>
    <xdr:ext cx="469744" cy="259045"/>
    <xdr:sp macro="" textlink="">
      <xdr:nvSpPr>
        <xdr:cNvPr id="343" name="n_2mainValue【福祉施設】&#10;一人当たり面積">
          <a:extLst>
            <a:ext uri="{FF2B5EF4-FFF2-40B4-BE49-F238E27FC236}">
              <a16:creationId xmlns:a16="http://schemas.microsoft.com/office/drawing/2014/main" id="{4CD7EB1F-A657-4722-AA4B-756BCC4721CA}"/>
            </a:ext>
          </a:extLst>
        </xdr:cNvPr>
        <xdr:cNvSpPr txBox="1"/>
      </xdr:nvSpPr>
      <xdr:spPr>
        <a:xfrm>
          <a:off x="7509587" y="1368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4" name="正方形/長方形 343">
          <a:extLst>
            <a:ext uri="{FF2B5EF4-FFF2-40B4-BE49-F238E27FC236}">
              <a16:creationId xmlns:a16="http://schemas.microsoft.com/office/drawing/2014/main" id="{71127803-5B71-402D-AB7B-BE9EB7FD027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5" name="正方形/長方形 344">
          <a:extLst>
            <a:ext uri="{FF2B5EF4-FFF2-40B4-BE49-F238E27FC236}">
              <a16:creationId xmlns:a16="http://schemas.microsoft.com/office/drawing/2014/main" id="{26197937-A782-47E9-8C45-8BF86C8FE3F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6" name="正方形/長方形 345">
          <a:extLst>
            <a:ext uri="{FF2B5EF4-FFF2-40B4-BE49-F238E27FC236}">
              <a16:creationId xmlns:a16="http://schemas.microsoft.com/office/drawing/2014/main" id="{7144CD74-032D-4CD6-81F5-6F70DD1F90D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7" name="正方形/長方形 346">
          <a:extLst>
            <a:ext uri="{FF2B5EF4-FFF2-40B4-BE49-F238E27FC236}">
              <a16:creationId xmlns:a16="http://schemas.microsoft.com/office/drawing/2014/main" id="{05FC6AB4-A2B8-4858-B1E5-193A9A0A392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8" name="正方形/長方形 347">
          <a:extLst>
            <a:ext uri="{FF2B5EF4-FFF2-40B4-BE49-F238E27FC236}">
              <a16:creationId xmlns:a16="http://schemas.microsoft.com/office/drawing/2014/main" id="{3334511F-A0F5-4565-BB19-5839FA9726C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9" name="正方形/長方形 348">
          <a:extLst>
            <a:ext uri="{FF2B5EF4-FFF2-40B4-BE49-F238E27FC236}">
              <a16:creationId xmlns:a16="http://schemas.microsoft.com/office/drawing/2014/main" id="{8F125748-4737-435E-842A-3DA9EB56EB0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0" name="正方形/長方形 349">
          <a:extLst>
            <a:ext uri="{FF2B5EF4-FFF2-40B4-BE49-F238E27FC236}">
              <a16:creationId xmlns:a16="http://schemas.microsoft.com/office/drawing/2014/main" id="{F504A65B-F242-4F4F-922D-C0BEDF9A8D1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1" name="正方形/長方形 350">
          <a:extLst>
            <a:ext uri="{FF2B5EF4-FFF2-40B4-BE49-F238E27FC236}">
              <a16:creationId xmlns:a16="http://schemas.microsoft.com/office/drawing/2014/main" id="{DE5A2AA4-3AD7-4D76-A058-8A6EDCD08DF4}"/>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2" name="テキスト ボックス 351">
          <a:extLst>
            <a:ext uri="{FF2B5EF4-FFF2-40B4-BE49-F238E27FC236}">
              <a16:creationId xmlns:a16="http://schemas.microsoft.com/office/drawing/2014/main" id="{CDDE0DAC-466D-46A5-A75D-02A850FA5156}"/>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3" name="直線コネクタ 352">
          <a:extLst>
            <a:ext uri="{FF2B5EF4-FFF2-40B4-BE49-F238E27FC236}">
              <a16:creationId xmlns:a16="http://schemas.microsoft.com/office/drawing/2014/main" id="{06E9E418-A6F0-4533-85EC-A2E6FF029C29}"/>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4" name="テキスト ボックス 353">
          <a:extLst>
            <a:ext uri="{FF2B5EF4-FFF2-40B4-BE49-F238E27FC236}">
              <a16:creationId xmlns:a16="http://schemas.microsoft.com/office/drawing/2014/main" id="{4438EC02-3B9E-4EB1-871F-009EF986D7DA}"/>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5" name="直線コネクタ 354">
          <a:extLst>
            <a:ext uri="{FF2B5EF4-FFF2-40B4-BE49-F238E27FC236}">
              <a16:creationId xmlns:a16="http://schemas.microsoft.com/office/drawing/2014/main" id="{7360A0ED-9079-4700-B28A-9971AC87070E}"/>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56" name="テキスト ボックス 355">
          <a:extLst>
            <a:ext uri="{FF2B5EF4-FFF2-40B4-BE49-F238E27FC236}">
              <a16:creationId xmlns:a16="http://schemas.microsoft.com/office/drawing/2014/main" id="{BB7C0CB3-01C6-4345-AE92-B40D9CC13E34}"/>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7" name="直線コネクタ 356">
          <a:extLst>
            <a:ext uri="{FF2B5EF4-FFF2-40B4-BE49-F238E27FC236}">
              <a16:creationId xmlns:a16="http://schemas.microsoft.com/office/drawing/2014/main" id="{40CEB07D-1073-4D55-861A-EADF3B53958E}"/>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58" name="テキスト ボックス 357">
          <a:extLst>
            <a:ext uri="{FF2B5EF4-FFF2-40B4-BE49-F238E27FC236}">
              <a16:creationId xmlns:a16="http://schemas.microsoft.com/office/drawing/2014/main" id="{F132C87D-71EC-479F-877B-5B3C519196BD}"/>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59" name="直線コネクタ 358">
          <a:extLst>
            <a:ext uri="{FF2B5EF4-FFF2-40B4-BE49-F238E27FC236}">
              <a16:creationId xmlns:a16="http://schemas.microsoft.com/office/drawing/2014/main" id="{E3B407BC-B3EA-48E9-8693-C89D703BFE4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0" name="テキスト ボックス 359">
          <a:extLst>
            <a:ext uri="{FF2B5EF4-FFF2-40B4-BE49-F238E27FC236}">
              <a16:creationId xmlns:a16="http://schemas.microsoft.com/office/drawing/2014/main" id="{8EA12A81-1EC6-4C9F-9C7C-C3898761B96E}"/>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1" name="直線コネクタ 360">
          <a:extLst>
            <a:ext uri="{FF2B5EF4-FFF2-40B4-BE49-F238E27FC236}">
              <a16:creationId xmlns:a16="http://schemas.microsoft.com/office/drawing/2014/main" id="{069FBDF9-7094-4419-A273-729F1C02CA9E}"/>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2" name="テキスト ボックス 361">
          <a:extLst>
            <a:ext uri="{FF2B5EF4-FFF2-40B4-BE49-F238E27FC236}">
              <a16:creationId xmlns:a16="http://schemas.microsoft.com/office/drawing/2014/main" id="{808E3D5D-6FE7-4A27-9C78-3D255BE02BF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3" name="直線コネクタ 362">
          <a:extLst>
            <a:ext uri="{FF2B5EF4-FFF2-40B4-BE49-F238E27FC236}">
              <a16:creationId xmlns:a16="http://schemas.microsoft.com/office/drawing/2014/main" id="{6C89E7A5-EA41-467A-9F9B-C7F370ADFE7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64" name="テキスト ボックス 363">
          <a:extLst>
            <a:ext uri="{FF2B5EF4-FFF2-40B4-BE49-F238E27FC236}">
              <a16:creationId xmlns:a16="http://schemas.microsoft.com/office/drawing/2014/main" id="{767772F9-E11A-4468-B472-C0164D62ACB0}"/>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5" name="直線コネクタ 364">
          <a:extLst>
            <a:ext uri="{FF2B5EF4-FFF2-40B4-BE49-F238E27FC236}">
              <a16:creationId xmlns:a16="http://schemas.microsoft.com/office/drawing/2014/main" id="{842872E7-EC0C-4C84-809E-D7EA828E4B2A}"/>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66" name="テキスト ボックス 365">
          <a:extLst>
            <a:ext uri="{FF2B5EF4-FFF2-40B4-BE49-F238E27FC236}">
              <a16:creationId xmlns:a16="http://schemas.microsoft.com/office/drawing/2014/main" id="{B6F44643-F09A-41DE-9600-B6213377B649}"/>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7" name="【市民会館】&#10;有形固定資産減価償却率グラフ枠">
          <a:extLst>
            <a:ext uri="{FF2B5EF4-FFF2-40B4-BE49-F238E27FC236}">
              <a16:creationId xmlns:a16="http://schemas.microsoft.com/office/drawing/2014/main" id="{9D90DAFD-1885-4691-A9A0-013DD43B8468}"/>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152400</xdr:rowOff>
    </xdr:to>
    <xdr:cxnSp macro="">
      <xdr:nvCxnSpPr>
        <xdr:cNvPr id="368" name="直線コネクタ 367">
          <a:extLst>
            <a:ext uri="{FF2B5EF4-FFF2-40B4-BE49-F238E27FC236}">
              <a16:creationId xmlns:a16="http://schemas.microsoft.com/office/drawing/2014/main" id="{DA977A58-AF3F-4AAE-9EB0-73F152FEB729}"/>
            </a:ext>
          </a:extLst>
        </xdr:cNvPr>
        <xdr:cNvCxnSpPr/>
      </xdr:nvCxnSpPr>
      <xdr:spPr>
        <a:xfrm flipV="1">
          <a:off x="4086225" y="1676400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69" name="【市民会館】&#10;有形固定資産減価償却率最小値テキスト">
          <a:extLst>
            <a:ext uri="{FF2B5EF4-FFF2-40B4-BE49-F238E27FC236}">
              <a16:creationId xmlns:a16="http://schemas.microsoft.com/office/drawing/2014/main" id="{080692B6-AFC7-4C1C-AF77-295CACF02460}"/>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70" name="直線コネクタ 369">
          <a:extLst>
            <a:ext uri="{FF2B5EF4-FFF2-40B4-BE49-F238E27FC236}">
              <a16:creationId xmlns:a16="http://schemas.microsoft.com/office/drawing/2014/main" id="{34C2209F-F570-4113-A2B8-526D988C9566}"/>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371" name="【市民会館】&#10;有形固定資産減価償却率最大値テキスト">
          <a:extLst>
            <a:ext uri="{FF2B5EF4-FFF2-40B4-BE49-F238E27FC236}">
              <a16:creationId xmlns:a16="http://schemas.microsoft.com/office/drawing/2014/main" id="{E0AC6E5F-98EB-49AB-9D0B-EF877FCCB8C6}"/>
            </a:ext>
          </a:extLst>
        </xdr:cNvPr>
        <xdr:cNvSpPr txBox="1"/>
      </xdr:nvSpPr>
      <xdr:spPr>
        <a:xfrm>
          <a:off x="412496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72" name="直線コネクタ 371">
          <a:extLst>
            <a:ext uri="{FF2B5EF4-FFF2-40B4-BE49-F238E27FC236}">
              <a16:creationId xmlns:a16="http://schemas.microsoft.com/office/drawing/2014/main" id="{3F6A9A59-452B-471D-AA0F-4B2A6E594391}"/>
            </a:ext>
          </a:extLst>
        </xdr:cNvPr>
        <xdr:cNvCxnSpPr/>
      </xdr:nvCxnSpPr>
      <xdr:spPr>
        <a:xfrm>
          <a:off x="402082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163847</xdr:rowOff>
    </xdr:from>
    <xdr:ext cx="405111" cy="259045"/>
    <xdr:sp macro="" textlink="">
      <xdr:nvSpPr>
        <xdr:cNvPr id="373" name="【市民会館】&#10;有形固定資産減価償却率平均値テキスト">
          <a:extLst>
            <a:ext uri="{FF2B5EF4-FFF2-40B4-BE49-F238E27FC236}">
              <a16:creationId xmlns:a16="http://schemas.microsoft.com/office/drawing/2014/main" id="{5C5988DF-1421-49FB-8301-68A2ECA7F9C2}"/>
            </a:ext>
          </a:extLst>
        </xdr:cNvPr>
        <xdr:cNvSpPr txBox="1"/>
      </xdr:nvSpPr>
      <xdr:spPr>
        <a:xfrm>
          <a:off x="4124960" y="17263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374" name="フローチャート: 判断 373">
          <a:extLst>
            <a:ext uri="{FF2B5EF4-FFF2-40B4-BE49-F238E27FC236}">
              <a16:creationId xmlns:a16="http://schemas.microsoft.com/office/drawing/2014/main" id="{FE60B3BE-1690-48F5-8672-6580C3CD7D89}"/>
            </a:ext>
          </a:extLst>
        </xdr:cNvPr>
        <xdr:cNvSpPr/>
      </xdr:nvSpPr>
      <xdr:spPr>
        <a:xfrm>
          <a:off x="4036060" y="1728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25400</xdr:rowOff>
    </xdr:from>
    <xdr:to>
      <xdr:col>20</xdr:col>
      <xdr:colOff>38100</xdr:colOff>
      <xdr:row>103</xdr:row>
      <xdr:rowOff>127000</xdr:rowOff>
    </xdr:to>
    <xdr:sp macro="" textlink="">
      <xdr:nvSpPr>
        <xdr:cNvPr id="375" name="フローチャート: 判断 374">
          <a:extLst>
            <a:ext uri="{FF2B5EF4-FFF2-40B4-BE49-F238E27FC236}">
              <a16:creationId xmlns:a16="http://schemas.microsoft.com/office/drawing/2014/main" id="{9C1B9885-81EB-4A94-9376-82D6B6F7D295}"/>
            </a:ext>
          </a:extLst>
        </xdr:cNvPr>
        <xdr:cNvSpPr/>
      </xdr:nvSpPr>
      <xdr:spPr>
        <a:xfrm>
          <a:off x="3312160" y="172923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23495</xdr:rowOff>
    </xdr:from>
    <xdr:to>
      <xdr:col>15</xdr:col>
      <xdr:colOff>101600</xdr:colOff>
      <xdr:row>103</xdr:row>
      <xdr:rowOff>125095</xdr:rowOff>
    </xdr:to>
    <xdr:sp macro="" textlink="">
      <xdr:nvSpPr>
        <xdr:cNvPr id="376" name="フローチャート: 判断 375">
          <a:extLst>
            <a:ext uri="{FF2B5EF4-FFF2-40B4-BE49-F238E27FC236}">
              <a16:creationId xmlns:a16="http://schemas.microsoft.com/office/drawing/2014/main" id="{A83809CB-EF12-47E6-AD16-EBE40860B21C}"/>
            </a:ext>
          </a:extLst>
        </xdr:cNvPr>
        <xdr:cNvSpPr/>
      </xdr:nvSpPr>
      <xdr:spPr>
        <a:xfrm>
          <a:off x="2514600" y="1729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170180</xdr:rowOff>
    </xdr:from>
    <xdr:to>
      <xdr:col>10</xdr:col>
      <xdr:colOff>165100</xdr:colOff>
      <xdr:row>103</xdr:row>
      <xdr:rowOff>100330</xdr:rowOff>
    </xdr:to>
    <xdr:sp macro="" textlink="">
      <xdr:nvSpPr>
        <xdr:cNvPr id="377" name="フローチャート: 判断 376">
          <a:extLst>
            <a:ext uri="{FF2B5EF4-FFF2-40B4-BE49-F238E27FC236}">
              <a16:creationId xmlns:a16="http://schemas.microsoft.com/office/drawing/2014/main" id="{83785183-14A1-417B-91E5-4EE0BD536638}"/>
            </a:ext>
          </a:extLst>
        </xdr:cNvPr>
        <xdr:cNvSpPr/>
      </xdr:nvSpPr>
      <xdr:spPr>
        <a:xfrm>
          <a:off x="1739900" y="17269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52070</xdr:rowOff>
    </xdr:from>
    <xdr:to>
      <xdr:col>6</xdr:col>
      <xdr:colOff>38100</xdr:colOff>
      <xdr:row>103</xdr:row>
      <xdr:rowOff>153670</xdr:rowOff>
    </xdr:to>
    <xdr:sp macro="" textlink="">
      <xdr:nvSpPr>
        <xdr:cNvPr id="378" name="フローチャート: 判断 377">
          <a:extLst>
            <a:ext uri="{FF2B5EF4-FFF2-40B4-BE49-F238E27FC236}">
              <a16:creationId xmlns:a16="http://schemas.microsoft.com/office/drawing/2014/main" id="{C320AD14-C36A-43FA-A6D7-78EB4632CE9A}"/>
            </a:ext>
          </a:extLst>
        </xdr:cNvPr>
        <xdr:cNvSpPr/>
      </xdr:nvSpPr>
      <xdr:spPr>
        <a:xfrm>
          <a:off x="965200" y="17318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93C00F1B-D304-4C64-9AA3-AD2D3159377E}"/>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D0C22769-B4C8-48C5-8747-D3FABA559562}"/>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33F5DE0A-78EE-42DE-ACB3-CCE2CD39E1D3}"/>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FFB88C8D-7A9D-44CA-801F-227DADE120AD}"/>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DFB1553A-8492-49A6-B241-AC186778377F}"/>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44450</xdr:rowOff>
    </xdr:from>
    <xdr:to>
      <xdr:col>24</xdr:col>
      <xdr:colOff>114300</xdr:colOff>
      <xdr:row>101</xdr:row>
      <xdr:rowOff>146050</xdr:rowOff>
    </xdr:to>
    <xdr:sp macro="" textlink="">
      <xdr:nvSpPr>
        <xdr:cNvPr id="384" name="楕円 383">
          <a:extLst>
            <a:ext uri="{FF2B5EF4-FFF2-40B4-BE49-F238E27FC236}">
              <a16:creationId xmlns:a16="http://schemas.microsoft.com/office/drawing/2014/main" id="{CEDB6BA6-F0D7-433A-B6AE-7DEFD1EC0439}"/>
            </a:ext>
          </a:extLst>
        </xdr:cNvPr>
        <xdr:cNvSpPr/>
      </xdr:nvSpPr>
      <xdr:spPr>
        <a:xfrm>
          <a:off x="4036060" y="1697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67327</xdr:rowOff>
    </xdr:from>
    <xdr:ext cx="405111" cy="259045"/>
    <xdr:sp macro="" textlink="">
      <xdr:nvSpPr>
        <xdr:cNvPr id="385" name="【市民会館】&#10;有形固定資産減価償却率該当値テキスト">
          <a:extLst>
            <a:ext uri="{FF2B5EF4-FFF2-40B4-BE49-F238E27FC236}">
              <a16:creationId xmlns:a16="http://schemas.microsoft.com/office/drawing/2014/main" id="{AEBF0EE2-E916-4C2D-93E6-5478EF418335}"/>
            </a:ext>
          </a:extLst>
        </xdr:cNvPr>
        <xdr:cNvSpPr txBox="1"/>
      </xdr:nvSpPr>
      <xdr:spPr>
        <a:xfrm>
          <a:off x="4124960" y="1683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99695</xdr:rowOff>
    </xdr:from>
    <xdr:to>
      <xdr:col>20</xdr:col>
      <xdr:colOff>38100</xdr:colOff>
      <xdr:row>105</xdr:row>
      <xdr:rowOff>29845</xdr:rowOff>
    </xdr:to>
    <xdr:sp macro="" textlink="">
      <xdr:nvSpPr>
        <xdr:cNvPr id="386" name="楕円 385">
          <a:extLst>
            <a:ext uri="{FF2B5EF4-FFF2-40B4-BE49-F238E27FC236}">
              <a16:creationId xmlns:a16="http://schemas.microsoft.com/office/drawing/2014/main" id="{C595E00C-9F60-4448-AB2C-8CBF2D7368FA}"/>
            </a:ext>
          </a:extLst>
        </xdr:cNvPr>
        <xdr:cNvSpPr/>
      </xdr:nvSpPr>
      <xdr:spPr>
        <a:xfrm>
          <a:off x="3312160" y="175342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95250</xdr:rowOff>
    </xdr:from>
    <xdr:to>
      <xdr:col>24</xdr:col>
      <xdr:colOff>63500</xdr:colOff>
      <xdr:row>104</xdr:row>
      <xdr:rowOff>150495</xdr:rowOff>
    </xdr:to>
    <xdr:cxnSp macro="">
      <xdr:nvCxnSpPr>
        <xdr:cNvPr id="387" name="直線コネクタ 386">
          <a:extLst>
            <a:ext uri="{FF2B5EF4-FFF2-40B4-BE49-F238E27FC236}">
              <a16:creationId xmlns:a16="http://schemas.microsoft.com/office/drawing/2014/main" id="{2E0F474B-6F78-40FE-8A75-C32BC51EE601}"/>
            </a:ext>
          </a:extLst>
        </xdr:cNvPr>
        <xdr:cNvCxnSpPr/>
      </xdr:nvCxnSpPr>
      <xdr:spPr>
        <a:xfrm flipV="1">
          <a:off x="3355340" y="17026890"/>
          <a:ext cx="731520" cy="55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55880</xdr:rowOff>
    </xdr:from>
    <xdr:to>
      <xdr:col>15</xdr:col>
      <xdr:colOff>101600</xdr:colOff>
      <xdr:row>104</xdr:row>
      <xdr:rowOff>157480</xdr:rowOff>
    </xdr:to>
    <xdr:sp macro="" textlink="">
      <xdr:nvSpPr>
        <xdr:cNvPr id="388" name="楕円 387">
          <a:extLst>
            <a:ext uri="{FF2B5EF4-FFF2-40B4-BE49-F238E27FC236}">
              <a16:creationId xmlns:a16="http://schemas.microsoft.com/office/drawing/2014/main" id="{21B400DB-F286-4AB4-8391-5307AD1807A5}"/>
            </a:ext>
          </a:extLst>
        </xdr:cNvPr>
        <xdr:cNvSpPr/>
      </xdr:nvSpPr>
      <xdr:spPr>
        <a:xfrm>
          <a:off x="2514600" y="1749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106680</xdr:rowOff>
    </xdr:from>
    <xdr:to>
      <xdr:col>19</xdr:col>
      <xdr:colOff>177800</xdr:colOff>
      <xdr:row>104</xdr:row>
      <xdr:rowOff>150495</xdr:rowOff>
    </xdr:to>
    <xdr:cxnSp macro="">
      <xdr:nvCxnSpPr>
        <xdr:cNvPr id="389" name="直線コネクタ 388">
          <a:extLst>
            <a:ext uri="{FF2B5EF4-FFF2-40B4-BE49-F238E27FC236}">
              <a16:creationId xmlns:a16="http://schemas.microsoft.com/office/drawing/2014/main" id="{7830E65C-600F-47B8-956B-592A11F5DBC7}"/>
            </a:ext>
          </a:extLst>
        </xdr:cNvPr>
        <xdr:cNvCxnSpPr/>
      </xdr:nvCxnSpPr>
      <xdr:spPr>
        <a:xfrm>
          <a:off x="2565400" y="1754124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143527</xdr:rowOff>
    </xdr:from>
    <xdr:ext cx="405111" cy="259045"/>
    <xdr:sp macro="" textlink="">
      <xdr:nvSpPr>
        <xdr:cNvPr id="390" name="n_1aveValue【市民会館】&#10;有形固定資産減価償却率">
          <a:extLst>
            <a:ext uri="{FF2B5EF4-FFF2-40B4-BE49-F238E27FC236}">
              <a16:creationId xmlns:a16="http://schemas.microsoft.com/office/drawing/2014/main" id="{491F5699-7492-4BED-B6C8-55F4EA74456E}"/>
            </a:ext>
          </a:extLst>
        </xdr:cNvPr>
        <xdr:cNvSpPr txBox="1"/>
      </xdr:nvSpPr>
      <xdr:spPr>
        <a:xfrm>
          <a:off x="3170564" y="1707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141622</xdr:rowOff>
    </xdr:from>
    <xdr:ext cx="405111" cy="259045"/>
    <xdr:sp macro="" textlink="">
      <xdr:nvSpPr>
        <xdr:cNvPr id="391" name="n_2aveValue【市民会館】&#10;有形固定資産減価償却率">
          <a:extLst>
            <a:ext uri="{FF2B5EF4-FFF2-40B4-BE49-F238E27FC236}">
              <a16:creationId xmlns:a16="http://schemas.microsoft.com/office/drawing/2014/main" id="{0E74ECD6-FF22-4D04-9342-3DE52B804B53}"/>
            </a:ext>
          </a:extLst>
        </xdr:cNvPr>
        <xdr:cNvSpPr txBox="1"/>
      </xdr:nvSpPr>
      <xdr:spPr>
        <a:xfrm>
          <a:off x="2385704" y="1707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116857</xdr:rowOff>
    </xdr:from>
    <xdr:ext cx="405111" cy="259045"/>
    <xdr:sp macro="" textlink="">
      <xdr:nvSpPr>
        <xdr:cNvPr id="392" name="n_3aveValue【市民会館】&#10;有形固定資産減価償却率">
          <a:extLst>
            <a:ext uri="{FF2B5EF4-FFF2-40B4-BE49-F238E27FC236}">
              <a16:creationId xmlns:a16="http://schemas.microsoft.com/office/drawing/2014/main" id="{3FFFD20B-BBA1-427F-89CB-ECF31E6E143C}"/>
            </a:ext>
          </a:extLst>
        </xdr:cNvPr>
        <xdr:cNvSpPr txBox="1"/>
      </xdr:nvSpPr>
      <xdr:spPr>
        <a:xfrm>
          <a:off x="161100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170197</xdr:rowOff>
    </xdr:from>
    <xdr:ext cx="405111" cy="259045"/>
    <xdr:sp macro="" textlink="">
      <xdr:nvSpPr>
        <xdr:cNvPr id="393" name="n_4aveValue【市民会館】&#10;有形固定資産減価償却率">
          <a:extLst>
            <a:ext uri="{FF2B5EF4-FFF2-40B4-BE49-F238E27FC236}">
              <a16:creationId xmlns:a16="http://schemas.microsoft.com/office/drawing/2014/main" id="{9166177C-2105-472F-BDCF-99DF83C50982}"/>
            </a:ext>
          </a:extLst>
        </xdr:cNvPr>
        <xdr:cNvSpPr txBox="1"/>
      </xdr:nvSpPr>
      <xdr:spPr>
        <a:xfrm>
          <a:off x="836304" y="1710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20972</xdr:rowOff>
    </xdr:from>
    <xdr:ext cx="405111" cy="259045"/>
    <xdr:sp macro="" textlink="">
      <xdr:nvSpPr>
        <xdr:cNvPr id="394" name="n_1mainValue【市民会館】&#10;有形固定資産減価償却率">
          <a:extLst>
            <a:ext uri="{FF2B5EF4-FFF2-40B4-BE49-F238E27FC236}">
              <a16:creationId xmlns:a16="http://schemas.microsoft.com/office/drawing/2014/main" id="{BCAC21B7-58EC-4763-B17F-6F6339763B03}"/>
            </a:ext>
          </a:extLst>
        </xdr:cNvPr>
        <xdr:cNvSpPr txBox="1"/>
      </xdr:nvSpPr>
      <xdr:spPr>
        <a:xfrm>
          <a:off x="3170564" y="1762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148607</xdr:rowOff>
    </xdr:from>
    <xdr:ext cx="405111" cy="259045"/>
    <xdr:sp macro="" textlink="">
      <xdr:nvSpPr>
        <xdr:cNvPr id="395" name="n_2mainValue【市民会館】&#10;有形固定資産減価償却率">
          <a:extLst>
            <a:ext uri="{FF2B5EF4-FFF2-40B4-BE49-F238E27FC236}">
              <a16:creationId xmlns:a16="http://schemas.microsoft.com/office/drawing/2014/main" id="{EA07DDFD-BE59-40B5-9E27-C92DB3C12F89}"/>
            </a:ext>
          </a:extLst>
        </xdr:cNvPr>
        <xdr:cNvSpPr txBox="1"/>
      </xdr:nvSpPr>
      <xdr:spPr>
        <a:xfrm>
          <a:off x="2385704" y="1758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6" name="正方形/長方形 395">
          <a:extLst>
            <a:ext uri="{FF2B5EF4-FFF2-40B4-BE49-F238E27FC236}">
              <a16:creationId xmlns:a16="http://schemas.microsoft.com/office/drawing/2014/main" id="{79B8BEF7-3442-46E8-A705-4E6C6014437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7" name="正方形/長方形 396">
          <a:extLst>
            <a:ext uri="{FF2B5EF4-FFF2-40B4-BE49-F238E27FC236}">
              <a16:creationId xmlns:a16="http://schemas.microsoft.com/office/drawing/2014/main" id="{A889238D-86EA-4AEF-A5B2-9548A7209D3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8" name="正方形/長方形 397">
          <a:extLst>
            <a:ext uri="{FF2B5EF4-FFF2-40B4-BE49-F238E27FC236}">
              <a16:creationId xmlns:a16="http://schemas.microsoft.com/office/drawing/2014/main" id="{C042B382-AAC1-4816-8ECF-F0F39D2F7B31}"/>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9" name="正方形/長方形 398">
          <a:extLst>
            <a:ext uri="{FF2B5EF4-FFF2-40B4-BE49-F238E27FC236}">
              <a16:creationId xmlns:a16="http://schemas.microsoft.com/office/drawing/2014/main" id="{692EA238-3031-4DCE-9E7A-A2EC5E07EF4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0" name="正方形/長方形 399">
          <a:extLst>
            <a:ext uri="{FF2B5EF4-FFF2-40B4-BE49-F238E27FC236}">
              <a16:creationId xmlns:a16="http://schemas.microsoft.com/office/drawing/2014/main" id="{D1311480-7BDD-4BBC-AF24-5C61D1195B8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1" name="正方形/長方形 400">
          <a:extLst>
            <a:ext uri="{FF2B5EF4-FFF2-40B4-BE49-F238E27FC236}">
              <a16:creationId xmlns:a16="http://schemas.microsoft.com/office/drawing/2014/main" id="{902C1F72-84ED-491C-AB96-C8654C38C21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2" name="正方形/長方形 401">
          <a:extLst>
            <a:ext uri="{FF2B5EF4-FFF2-40B4-BE49-F238E27FC236}">
              <a16:creationId xmlns:a16="http://schemas.microsoft.com/office/drawing/2014/main" id="{01FFD80F-4CD4-4FB6-AC34-A6B03581DD6D}"/>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3" name="正方形/長方形 402">
          <a:extLst>
            <a:ext uri="{FF2B5EF4-FFF2-40B4-BE49-F238E27FC236}">
              <a16:creationId xmlns:a16="http://schemas.microsoft.com/office/drawing/2014/main" id="{A8A47DA6-1FF4-4A74-87A9-BA01A899538D}"/>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4" name="テキスト ボックス 403">
          <a:extLst>
            <a:ext uri="{FF2B5EF4-FFF2-40B4-BE49-F238E27FC236}">
              <a16:creationId xmlns:a16="http://schemas.microsoft.com/office/drawing/2014/main" id="{793FF146-F9FC-4376-8685-E3CEF01B534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5" name="直線コネクタ 404">
          <a:extLst>
            <a:ext uri="{FF2B5EF4-FFF2-40B4-BE49-F238E27FC236}">
              <a16:creationId xmlns:a16="http://schemas.microsoft.com/office/drawing/2014/main" id="{55170F4D-FFC5-4A33-9F08-E805A7892703}"/>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06" name="直線コネクタ 405">
          <a:extLst>
            <a:ext uri="{FF2B5EF4-FFF2-40B4-BE49-F238E27FC236}">
              <a16:creationId xmlns:a16="http://schemas.microsoft.com/office/drawing/2014/main" id="{9ED41ED4-416F-49D7-9528-DFAD17FD005D}"/>
            </a:ext>
          </a:extLst>
        </xdr:cNvPr>
        <xdr:cNvCxnSpPr/>
      </xdr:nvCxnSpPr>
      <xdr:spPr>
        <a:xfrm>
          <a:off x="5826760" y="18070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07" name="テキスト ボックス 406">
          <a:extLst>
            <a:ext uri="{FF2B5EF4-FFF2-40B4-BE49-F238E27FC236}">
              <a16:creationId xmlns:a16="http://schemas.microsoft.com/office/drawing/2014/main" id="{49301616-C1D9-4D7D-A9E1-1ECC82C55772}"/>
            </a:ext>
          </a:extLst>
        </xdr:cNvPr>
        <xdr:cNvSpPr txBox="1"/>
      </xdr:nvSpPr>
      <xdr:spPr>
        <a:xfrm>
          <a:off x="540530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08" name="直線コネクタ 407">
          <a:extLst>
            <a:ext uri="{FF2B5EF4-FFF2-40B4-BE49-F238E27FC236}">
              <a16:creationId xmlns:a16="http://schemas.microsoft.com/office/drawing/2014/main" id="{143E5C53-8369-4084-BF34-8C90F53E392C}"/>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09" name="テキスト ボックス 408">
          <a:extLst>
            <a:ext uri="{FF2B5EF4-FFF2-40B4-BE49-F238E27FC236}">
              <a16:creationId xmlns:a16="http://schemas.microsoft.com/office/drawing/2014/main" id="{5A9C3CB4-DD88-4454-B34F-50E78B59D5D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10" name="直線コネクタ 409">
          <a:extLst>
            <a:ext uri="{FF2B5EF4-FFF2-40B4-BE49-F238E27FC236}">
              <a16:creationId xmlns:a16="http://schemas.microsoft.com/office/drawing/2014/main" id="{E1B521A3-203F-4729-A7F1-6F26A482BFD2}"/>
            </a:ext>
          </a:extLst>
        </xdr:cNvPr>
        <xdr:cNvCxnSpPr/>
      </xdr:nvCxnSpPr>
      <xdr:spPr>
        <a:xfrm>
          <a:off x="5826760" y="169506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11" name="テキスト ボックス 410">
          <a:extLst>
            <a:ext uri="{FF2B5EF4-FFF2-40B4-BE49-F238E27FC236}">
              <a16:creationId xmlns:a16="http://schemas.microsoft.com/office/drawing/2014/main" id="{DF5CB47F-F77F-44EA-96E0-4DB96138EB24}"/>
            </a:ext>
          </a:extLst>
        </xdr:cNvPr>
        <xdr:cNvSpPr txBox="1"/>
      </xdr:nvSpPr>
      <xdr:spPr>
        <a:xfrm>
          <a:off x="540530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2" name="直線コネクタ 411">
          <a:extLst>
            <a:ext uri="{FF2B5EF4-FFF2-40B4-BE49-F238E27FC236}">
              <a16:creationId xmlns:a16="http://schemas.microsoft.com/office/drawing/2014/main" id="{36FF5DED-5A35-4B14-ACA7-ACF8BDDD9353}"/>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3" name="テキスト ボックス 412">
          <a:extLst>
            <a:ext uri="{FF2B5EF4-FFF2-40B4-BE49-F238E27FC236}">
              <a16:creationId xmlns:a16="http://schemas.microsoft.com/office/drawing/2014/main" id="{8D1B2269-7066-4426-88AC-C3E2822B45B9}"/>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4" name="【市民会館】&#10;一人当たり面積グラフ枠">
          <a:extLst>
            <a:ext uri="{FF2B5EF4-FFF2-40B4-BE49-F238E27FC236}">
              <a16:creationId xmlns:a16="http://schemas.microsoft.com/office/drawing/2014/main" id="{4D37DA98-A65A-4163-BB64-F29C405E931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104775</xdr:rowOff>
    </xdr:from>
    <xdr:to>
      <xdr:col>54</xdr:col>
      <xdr:colOff>189865</xdr:colOff>
      <xdr:row>107</xdr:row>
      <xdr:rowOff>104775</xdr:rowOff>
    </xdr:to>
    <xdr:cxnSp macro="">
      <xdr:nvCxnSpPr>
        <xdr:cNvPr id="415" name="直線コネクタ 414">
          <a:extLst>
            <a:ext uri="{FF2B5EF4-FFF2-40B4-BE49-F238E27FC236}">
              <a16:creationId xmlns:a16="http://schemas.microsoft.com/office/drawing/2014/main" id="{CAD208A4-46D5-4841-A78F-8C4120413857}"/>
            </a:ext>
          </a:extLst>
        </xdr:cNvPr>
        <xdr:cNvCxnSpPr/>
      </xdr:nvCxnSpPr>
      <xdr:spPr>
        <a:xfrm flipV="1">
          <a:off x="9219565" y="16868775"/>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16" name="【市民会館】&#10;一人当たり面積最小値テキスト">
          <a:extLst>
            <a:ext uri="{FF2B5EF4-FFF2-40B4-BE49-F238E27FC236}">
              <a16:creationId xmlns:a16="http://schemas.microsoft.com/office/drawing/2014/main" id="{97D79F2B-8521-435B-A0F5-2FAD9A32444F}"/>
            </a:ext>
          </a:extLst>
        </xdr:cNvPr>
        <xdr:cNvSpPr txBox="1"/>
      </xdr:nvSpPr>
      <xdr:spPr>
        <a:xfrm>
          <a:off x="9258300" y="1804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17" name="直線コネクタ 416">
          <a:extLst>
            <a:ext uri="{FF2B5EF4-FFF2-40B4-BE49-F238E27FC236}">
              <a16:creationId xmlns:a16="http://schemas.microsoft.com/office/drawing/2014/main" id="{9E2533E2-D6CE-4B77-806A-9E24DEB947EB}"/>
            </a:ext>
          </a:extLst>
        </xdr:cNvPr>
        <xdr:cNvCxnSpPr/>
      </xdr:nvCxnSpPr>
      <xdr:spPr>
        <a:xfrm>
          <a:off x="9154160" y="18042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51452</xdr:rowOff>
    </xdr:from>
    <xdr:ext cx="469744" cy="259045"/>
    <xdr:sp macro="" textlink="">
      <xdr:nvSpPr>
        <xdr:cNvPr id="418" name="【市民会館】&#10;一人当たり面積最大値テキスト">
          <a:extLst>
            <a:ext uri="{FF2B5EF4-FFF2-40B4-BE49-F238E27FC236}">
              <a16:creationId xmlns:a16="http://schemas.microsoft.com/office/drawing/2014/main" id="{97A52D4B-CC85-4BB6-B4E3-1BF52C603367}"/>
            </a:ext>
          </a:extLst>
        </xdr:cNvPr>
        <xdr:cNvSpPr txBox="1"/>
      </xdr:nvSpPr>
      <xdr:spPr>
        <a:xfrm>
          <a:off x="9258300" y="16647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104775</xdr:rowOff>
    </xdr:from>
    <xdr:to>
      <xdr:col>55</xdr:col>
      <xdr:colOff>88900</xdr:colOff>
      <xdr:row>100</xdr:row>
      <xdr:rowOff>104775</xdr:rowOff>
    </xdr:to>
    <xdr:cxnSp macro="">
      <xdr:nvCxnSpPr>
        <xdr:cNvPr id="419" name="直線コネクタ 418">
          <a:extLst>
            <a:ext uri="{FF2B5EF4-FFF2-40B4-BE49-F238E27FC236}">
              <a16:creationId xmlns:a16="http://schemas.microsoft.com/office/drawing/2014/main" id="{C2E3BFA5-2392-49FB-9FDD-78E02E8275F5}"/>
            </a:ext>
          </a:extLst>
        </xdr:cNvPr>
        <xdr:cNvCxnSpPr/>
      </xdr:nvCxnSpPr>
      <xdr:spPr>
        <a:xfrm>
          <a:off x="9154160" y="168687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140988</xdr:rowOff>
    </xdr:from>
    <xdr:ext cx="469744" cy="259045"/>
    <xdr:sp macro="" textlink="">
      <xdr:nvSpPr>
        <xdr:cNvPr id="420" name="【市民会館】&#10;一人当たり面積平均値テキスト">
          <a:extLst>
            <a:ext uri="{FF2B5EF4-FFF2-40B4-BE49-F238E27FC236}">
              <a16:creationId xmlns:a16="http://schemas.microsoft.com/office/drawing/2014/main" id="{A7DC1D96-7F28-4A99-B09B-5C28940614A4}"/>
            </a:ext>
          </a:extLst>
        </xdr:cNvPr>
        <xdr:cNvSpPr txBox="1"/>
      </xdr:nvSpPr>
      <xdr:spPr>
        <a:xfrm>
          <a:off x="9258300" y="17575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21" name="フローチャート: 判断 420">
          <a:extLst>
            <a:ext uri="{FF2B5EF4-FFF2-40B4-BE49-F238E27FC236}">
              <a16:creationId xmlns:a16="http://schemas.microsoft.com/office/drawing/2014/main" id="{DB3C3240-FBC1-4DA2-A526-A00477DDF438}"/>
            </a:ext>
          </a:extLst>
        </xdr:cNvPr>
        <xdr:cNvSpPr/>
      </xdr:nvSpPr>
      <xdr:spPr>
        <a:xfrm>
          <a:off x="919226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22" name="フローチャート: 判断 421">
          <a:extLst>
            <a:ext uri="{FF2B5EF4-FFF2-40B4-BE49-F238E27FC236}">
              <a16:creationId xmlns:a16="http://schemas.microsoft.com/office/drawing/2014/main" id="{C9FD6BCA-9B9F-4AE5-B4DB-2E6292063C3B}"/>
            </a:ext>
          </a:extLst>
        </xdr:cNvPr>
        <xdr:cNvSpPr/>
      </xdr:nvSpPr>
      <xdr:spPr>
        <a:xfrm>
          <a:off x="8445500" y="17597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23" name="フローチャート: 判断 422">
          <a:extLst>
            <a:ext uri="{FF2B5EF4-FFF2-40B4-BE49-F238E27FC236}">
              <a16:creationId xmlns:a16="http://schemas.microsoft.com/office/drawing/2014/main" id="{105C88FA-A226-44A2-A171-B94F262AD0C0}"/>
            </a:ext>
          </a:extLst>
        </xdr:cNvPr>
        <xdr:cNvSpPr/>
      </xdr:nvSpPr>
      <xdr:spPr>
        <a:xfrm>
          <a:off x="7670800" y="17616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24" name="フローチャート: 判断 423">
          <a:extLst>
            <a:ext uri="{FF2B5EF4-FFF2-40B4-BE49-F238E27FC236}">
              <a16:creationId xmlns:a16="http://schemas.microsoft.com/office/drawing/2014/main" id="{2B50A4B5-8493-45B4-A98D-12849DEB9F93}"/>
            </a:ext>
          </a:extLst>
        </xdr:cNvPr>
        <xdr:cNvSpPr/>
      </xdr:nvSpPr>
      <xdr:spPr>
        <a:xfrm>
          <a:off x="687324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19686</xdr:rowOff>
    </xdr:from>
    <xdr:to>
      <xdr:col>36</xdr:col>
      <xdr:colOff>165100</xdr:colOff>
      <xdr:row>105</xdr:row>
      <xdr:rowOff>121286</xdr:rowOff>
    </xdr:to>
    <xdr:sp macro="" textlink="">
      <xdr:nvSpPr>
        <xdr:cNvPr id="425" name="フローチャート: 判断 424">
          <a:extLst>
            <a:ext uri="{FF2B5EF4-FFF2-40B4-BE49-F238E27FC236}">
              <a16:creationId xmlns:a16="http://schemas.microsoft.com/office/drawing/2014/main" id="{48527E45-2C36-4F03-9DCD-5269736A591B}"/>
            </a:ext>
          </a:extLst>
        </xdr:cNvPr>
        <xdr:cNvSpPr/>
      </xdr:nvSpPr>
      <xdr:spPr>
        <a:xfrm>
          <a:off x="6098540" y="1762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6" name="テキスト ボックス 425">
          <a:extLst>
            <a:ext uri="{FF2B5EF4-FFF2-40B4-BE49-F238E27FC236}">
              <a16:creationId xmlns:a16="http://schemas.microsoft.com/office/drawing/2014/main" id="{4F79546D-7C66-4C82-9306-982A200717B8}"/>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7" name="テキスト ボックス 426">
          <a:extLst>
            <a:ext uri="{FF2B5EF4-FFF2-40B4-BE49-F238E27FC236}">
              <a16:creationId xmlns:a16="http://schemas.microsoft.com/office/drawing/2014/main" id="{2172435E-EB36-4550-8F6E-579552E1F1DF}"/>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8" name="テキスト ボックス 427">
          <a:extLst>
            <a:ext uri="{FF2B5EF4-FFF2-40B4-BE49-F238E27FC236}">
              <a16:creationId xmlns:a16="http://schemas.microsoft.com/office/drawing/2014/main" id="{3E128CF5-0103-4021-AA08-ED11236734C3}"/>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9" name="テキスト ボックス 428">
          <a:extLst>
            <a:ext uri="{FF2B5EF4-FFF2-40B4-BE49-F238E27FC236}">
              <a16:creationId xmlns:a16="http://schemas.microsoft.com/office/drawing/2014/main" id="{DB387529-BE14-4490-83A3-B60338E342E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0" name="テキスト ボックス 429">
          <a:extLst>
            <a:ext uri="{FF2B5EF4-FFF2-40B4-BE49-F238E27FC236}">
              <a16:creationId xmlns:a16="http://schemas.microsoft.com/office/drawing/2014/main" id="{5217C57D-6BCF-417C-9B9E-9F2F46713B3A}"/>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13970</xdr:rowOff>
    </xdr:from>
    <xdr:to>
      <xdr:col>55</xdr:col>
      <xdr:colOff>50800</xdr:colOff>
      <xdr:row>103</xdr:row>
      <xdr:rowOff>115570</xdr:rowOff>
    </xdr:to>
    <xdr:sp macro="" textlink="">
      <xdr:nvSpPr>
        <xdr:cNvPr id="431" name="楕円 430">
          <a:extLst>
            <a:ext uri="{FF2B5EF4-FFF2-40B4-BE49-F238E27FC236}">
              <a16:creationId xmlns:a16="http://schemas.microsoft.com/office/drawing/2014/main" id="{48ED3E68-C637-476F-88D8-EECD0AA07B2B}"/>
            </a:ext>
          </a:extLst>
        </xdr:cNvPr>
        <xdr:cNvSpPr/>
      </xdr:nvSpPr>
      <xdr:spPr>
        <a:xfrm>
          <a:off x="9192260" y="172808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36847</xdr:rowOff>
    </xdr:from>
    <xdr:ext cx="469744" cy="259045"/>
    <xdr:sp macro="" textlink="">
      <xdr:nvSpPr>
        <xdr:cNvPr id="432" name="【市民会館】&#10;一人当たり面積該当値テキスト">
          <a:extLst>
            <a:ext uri="{FF2B5EF4-FFF2-40B4-BE49-F238E27FC236}">
              <a16:creationId xmlns:a16="http://schemas.microsoft.com/office/drawing/2014/main" id="{54D621FF-82D7-4218-91FC-E565AA17AC32}"/>
            </a:ext>
          </a:extLst>
        </xdr:cNvPr>
        <xdr:cNvSpPr txBox="1"/>
      </xdr:nvSpPr>
      <xdr:spPr>
        <a:xfrm>
          <a:off x="9258300"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128270</xdr:rowOff>
    </xdr:from>
    <xdr:to>
      <xdr:col>50</xdr:col>
      <xdr:colOff>165100</xdr:colOff>
      <xdr:row>105</xdr:row>
      <xdr:rowOff>58420</xdr:rowOff>
    </xdr:to>
    <xdr:sp macro="" textlink="">
      <xdr:nvSpPr>
        <xdr:cNvPr id="433" name="楕円 432">
          <a:extLst>
            <a:ext uri="{FF2B5EF4-FFF2-40B4-BE49-F238E27FC236}">
              <a16:creationId xmlns:a16="http://schemas.microsoft.com/office/drawing/2014/main" id="{CAB09124-19CB-40C2-9201-E0A3862678A5}"/>
            </a:ext>
          </a:extLst>
        </xdr:cNvPr>
        <xdr:cNvSpPr/>
      </xdr:nvSpPr>
      <xdr:spPr>
        <a:xfrm>
          <a:off x="8445500" y="17562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64770</xdr:rowOff>
    </xdr:from>
    <xdr:to>
      <xdr:col>55</xdr:col>
      <xdr:colOff>0</xdr:colOff>
      <xdr:row>105</xdr:row>
      <xdr:rowOff>7620</xdr:rowOff>
    </xdr:to>
    <xdr:cxnSp macro="">
      <xdr:nvCxnSpPr>
        <xdr:cNvPr id="434" name="直線コネクタ 433">
          <a:extLst>
            <a:ext uri="{FF2B5EF4-FFF2-40B4-BE49-F238E27FC236}">
              <a16:creationId xmlns:a16="http://schemas.microsoft.com/office/drawing/2014/main" id="{392C98D1-0C89-480F-B0F0-0FAD94BC7D59}"/>
            </a:ext>
          </a:extLst>
        </xdr:cNvPr>
        <xdr:cNvCxnSpPr/>
      </xdr:nvCxnSpPr>
      <xdr:spPr>
        <a:xfrm flipV="1">
          <a:off x="8496300" y="17331690"/>
          <a:ext cx="723900" cy="27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128270</xdr:rowOff>
    </xdr:from>
    <xdr:to>
      <xdr:col>46</xdr:col>
      <xdr:colOff>38100</xdr:colOff>
      <xdr:row>105</xdr:row>
      <xdr:rowOff>58420</xdr:rowOff>
    </xdr:to>
    <xdr:sp macro="" textlink="">
      <xdr:nvSpPr>
        <xdr:cNvPr id="435" name="楕円 434">
          <a:extLst>
            <a:ext uri="{FF2B5EF4-FFF2-40B4-BE49-F238E27FC236}">
              <a16:creationId xmlns:a16="http://schemas.microsoft.com/office/drawing/2014/main" id="{429E4680-CCB1-4330-BB9E-0085870D3790}"/>
            </a:ext>
          </a:extLst>
        </xdr:cNvPr>
        <xdr:cNvSpPr/>
      </xdr:nvSpPr>
      <xdr:spPr>
        <a:xfrm>
          <a:off x="7670800" y="17562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7620</xdr:rowOff>
    </xdr:from>
    <xdr:to>
      <xdr:col>50</xdr:col>
      <xdr:colOff>114300</xdr:colOff>
      <xdr:row>105</xdr:row>
      <xdr:rowOff>7620</xdr:rowOff>
    </xdr:to>
    <xdr:cxnSp macro="">
      <xdr:nvCxnSpPr>
        <xdr:cNvPr id="436" name="直線コネクタ 435">
          <a:extLst>
            <a:ext uri="{FF2B5EF4-FFF2-40B4-BE49-F238E27FC236}">
              <a16:creationId xmlns:a16="http://schemas.microsoft.com/office/drawing/2014/main" id="{31B5E8C5-B03A-470B-AB91-398B19B1E555}"/>
            </a:ext>
          </a:extLst>
        </xdr:cNvPr>
        <xdr:cNvCxnSpPr/>
      </xdr:nvCxnSpPr>
      <xdr:spPr>
        <a:xfrm>
          <a:off x="7713980" y="176098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83838</xdr:rowOff>
    </xdr:from>
    <xdr:ext cx="469744" cy="259045"/>
    <xdr:sp macro="" textlink="">
      <xdr:nvSpPr>
        <xdr:cNvPr id="437" name="n_1aveValue【市民会館】&#10;一人当たり面積">
          <a:extLst>
            <a:ext uri="{FF2B5EF4-FFF2-40B4-BE49-F238E27FC236}">
              <a16:creationId xmlns:a16="http://schemas.microsoft.com/office/drawing/2014/main" id="{854ED285-17BD-47CC-9C3B-42490D6A4FD0}"/>
            </a:ext>
          </a:extLst>
        </xdr:cNvPr>
        <xdr:cNvSpPr txBox="1"/>
      </xdr:nvSpPr>
      <xdr:spPr>
        <a:xfrm>
          <a:off x="8271587"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106697</xdr:rowOff>
    </xdr:from>
    <xdr:ext cx="469744" cy="259045"/>
    <xdr:sp macro="" textlink="">
      <xdr:nvSpPr>
        <xdr:cNvPr id="438" name="n_2aveValue【市民会館】&#10;一人当たり面積">
          <a:extLst>
            <a:ext uri="{FF2B5EF4-FFF2-40B4-BE49-F238E27FC236}">
              <a16:creationId xmlns:a16="http://schemas.microsoft.com/office/drawing/2014/main" id="{F7F84E67-C0E1-4848-8CB6-3AFD3B8634FD}"/>
            </a:ext>
          </a:extLst>
        </xdr:cNvPr>
        <xdr:cNvSpPr txBox="1"/>
      </xdr:nvSpPr>
      <xdr:spPr>
        <a:xfrm>
          <a:off x="7509587" y="1770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39" name="n_3aveValue【市民会館】&#10;一人当たり面積">
          <a:extLst>
            <a:ext uri="{FF2B5EF4-FFF2-40B4-BE49-F238E27FC236}">
              <a16:creationId xmlns:a16="http://schemas.microsoft.com/office/drawing/2014/main" id="{C616F3B8-9DC7-4E0D-A0CD-1DD8D0A6CFA5}"/>
            </a:ext>
          </a:extLst>
        </xdr:cNvPr>
        <xdr:cNvSpPr txBox="1"/>
      </xdr:nvSpPr>
      <xdr:spPr>
        <a:xfrm>
          <a:off x="67120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137813</xdr:rowOff>
    </xdr:from>
    <xdr:ext cx="469744" cy="259045"/>
    <xdr:sp macro="" textlink="">
      <xdr:nvSpPr>
        <xdr:cNvPr id="440" name="n_4aveValue【市民会館】&#10;一人当たり面積">
          <a:extLst>
            <a:ext uri="{FF2B5EF4-FFF2-40B4-BE49-F238E27FC236}">
              <a16:creationId xmlns:a16="http://schemas.microsoft.com/office/drawing/2014/main" id="{5BFC4177-E183-4377-AD4B-D603543B9BB1}"/>
            </a:ext>
          </a:extLst>
        </xdr:cNvPr>
        <xdr:cNvSpPr txBox="1"/>
      </xdr:nvSpPr>
      <xdr:spPr>
        <a:xfrm>
          <a:off x="5937327" y="17404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74947</xdr:rowOff>
    </xdr:from>
    <xdr:ext cx="469744" cy="259045"/>
    <xdr:sp macro="" textlink="">
      <xdr:nvSpPr>
        <xdr:cNvPr id="441" name="n_1mainValue【市民会館】&#10;一人当たり面積">
          <a:extLst>
            <a:ext uri="{FF2B5EF4-FFF2-40B4-BE49-F238E27FC236}">
              <a16:creationId xmlns:a16="http://schemas.microsoft.com/office/drawing/2014/main" id="{F1C40AE5-319B-4E4E-A4D6-43D3590A531A}"/>
            </a:ext>
          </a:extLst>
        </xdr:cNvPr>
        <xdr:cNvSpPr txBox="1"/>
      </xdr:nvSpPr>
      <xdr:spPr>
        <a:xfrm>
          <a:off x="8271587" y="1734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74947</xdr:rowOff>
    </xdr:from>
    <xdr:ext cx="469744" cy="259045"/>
    <xdr:sp macro="" textlink="">
      <xdr:nvSpPr>
        <xdr:cNvPr id="442" name="n_2mainValue【市民会館】&#10;一人当たり面積">
          <a:extLst>
            <a:ext uri="{FF2B5EF4-FFF2-40B4-BE49-F238E27FC236}">
              <a16:creationId xmlns:a16="http://schemas.microsoft.com/office/drawing/2014/main" id="{CFB54193-F948-45F2-913A-B9CB0F829A3B}"/>
            </a:ext>
          </a:extLst>
        </xdr:cNvPr>
        <xdr:cNvSpPr txBox="1"/>
      </xdr:nvSpPr>
      <xdr:spPr>
        <a:xfrm>
          <a:off x="7509587" y="1734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3" name="正方形/長方形 442">
          <a:extLst>
            <a:ext uri="{FF2B5EF4-FFF2-40B4-BE49-F238E27FC236}">
              <a16:creationId xmlns:a16="http://schemas.microsoft.com/office/drawing/2014/main" id="{751A4DAE-D170-4CC9-9654-4C5985679B8B}"/>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4" name="正方形/長方形 443">
          <a:extLst>
            <a:ext uri="{FF2B5EF4-FFF2-40B4-BE49-F238E27FC236}">
              <a16:creationId xmlns:a16="http://schemas.microsoft.com/office/drawing/2014/main" id="{DF998D1F-4348-4FCF-808D-71BB122216E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5" name="正方形/長方形 444">
          <a:extLst>
            <a:ext uri="{FF2B5EF4-FFF2-40B4-BE49-F238E27FC236}">
              <a16:creationId xmlns:a16="http://schemas.microsoft.com/office/drawing/2014/main" id="{4D1EE6D4-0C8F-4552-82E5-5E46917413A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6" name="正方形/長方形 445">
          <a:extLst>
            <a:ext uri="{FF2B5EF4-FFF2-40B4-BE49-F238E27FC236}">
              <a16:creationId xmlns:a16="http://schemas.microsoft.com/office/drawing/2014/main" id="{0A392E2E-F529-4021-80BF-2C07AF47E20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47" name="正方形/長方形 446">
          <a:extLst>
            <a:ext uri="{FF2B5EF4-FFF2-40B4-BE49-F238E27FC236}">
              <a16:creationId xmlns:a16="http://schemas.microsoft.com/office/drawing/2014/main" id="{E7654753-52C2-4640-8C33-B666E7E46CCC}"/>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8" name="正方形/長方形 447">
          <a:extLst>
            <a:ext uri="{FF2B5EF4-FFF2-40B4-BE49-F238E27FC236}">
              <a16:creationId xmlns:a16="http://schemas.microsoft.com/office/drawing/2014/main" id="{B14DB1E0-EBDF-4D2F-85EC-F2F7670E4E5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9" name="正方形/長方形 448">
          <a:extLst>
            <a:ext uri="{FF2B5EF4-FFF2-40B4-BE49-F238E27FC236}">
              <a16:creationId xmlns:a16="http://schemas.microsoft.com/office/drawing/2014/main" id="{E6505E84-90D5-45F4-BCA4-36B670B0307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0" name="正方形/長方形 449">
          <a:extLst>
            <a:ext uri="{FF2B5EF4-FFF2-40B4-BE49-F238E27FC236}">
              <a16:creationId xmlns:a16="http://schemas.microsoft.com/office/drawing/2014/main" id="{0B9014CC-4D77-4442-8B76-03ECB900648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1" name="テキスト ボックス 450">
          <a:extLst>
            <a:ext uri="{FF2B5EF4-FFF2-40B4-BE49-F238E27FC236}">
              <a16:creationId xmlns:a16="http://schemas.microsoft.com/office/drawing/2014/main" id="{52FC72E5-DA48-42AF-99AE-D33DBB574FC5}"/>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2" name="直線コネクタ 451">
          <a:extLst>
            <a:ext uri="{FF2B5EF4-FFF2-40B4-BE49-F238E27FC236}">
              <a16:creationId xmlns:a16="http://schemas.microsoft.com/office/drawing/2014/main" id="{EE4B8020-8875-4428-878B-E478FE92415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53" name="テキスト ボックス 452">
          <a:extLst>
            <a:ext uri="{FF2B5EF4-FFF2-40B4-BE49-F238E27FC236}">
              <a16:creationId xmlns:a16="http://schemas.microsoft.com/office/drawing/2014/main" id="{A42ADDB2-07AF-43E2-90EB-D928CD8562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54" name="直線コネクタ 453">
          <a:extLst>
            <a:ext uri="{FF2B5EF4-FFF2-40B4-BE49-F238E27FC236}">
              <a16:creationId xmlns:a16="http://schemas.microsoft.com/office/drawing/2014/main" id="{0336D09D-38B5-4260-BA7F-1D00CB9F2BE6}"/>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55" name="テキスト ボックス 454">
          <a:extLst>
            <a:ext uri="{FF2B5EF4-FFF2-40B4-BE49-F238E27FC236}">
              <a16:creationId xmlns:a16="http://schemas.microsoft.com/office/drawing/2014/main" id="{BBBA3FD3-B720-4C8D-B96C-9F45C9FB60D8}"/>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56" name="直線コネクタ 455">
          <a:extLst>
            <a:ext uri="{FF2B5EF4-FFF2-40B4-BE49-F238E27FC236}">
              <a16:creationId xmlns:a16="http://schemas.microsoft.com/office/drawing/2014/main" id="{F83D3D56-315F-4461-BA9A-E3AFE3F6C1B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57" name="テキスト ボックス 456">
          <a:extLst>
            <a:ext uri="{FF2B5EF4-FFF2-40B4-BE49-F238E27FC236}">
              <a16:creationId xmlns:a16="http://schemas.microsoft.com/office/drawing/2014/main" id="{165C26C2-5D76-485B-AE84-E749C80B4A99}"/>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58" name="直線コネクタ 457">
          <a:extLst>
            <a:ext uri="{FF2B5EF4-FFF2-40B4-BE49-F238E27FC236}">
              <a16:creationId xmlns:a16="http://schemas.microsoft.com/office/drawing/2014/main" id="{6E6B8CBE-AC7B-4CDA-A362-922E65A505A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59" name="テキスト ボックス 458">
          <a:extLst>
            <a:ext uri="{FF2B5EF4-FFF2-40B4-BE49-F238E27FC236}">
              <a16:creationId xmlns:a16="http://schemas.microsoft.com/office/drawing/2014/main" id="{13E7787E-641F-46DF-A6A6-AB6F86E21B2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0" name="直線コネクタ 459">
          <a:extLst>
            <a:ext uri="{FF2B5EF4-FFF2-40B4-BE49-F238E27FC236}">
              <a16:creationId xmlns:a16="http://schemas.microsoft.com/office/drawing/2014/main" id="{24FBA2C3-C629-4E05-AD9B-B7A2EE185654}"/>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1" name="テキスト ボックス 460">
          <a:extLst>
            <a:ext uri="{FF2B5EF4-FFF2-40B4-BE49-F238E27FC236}">
              <a16:creationId xmlns:a16="http://schemas.microsoft.com/office/drawing/2014/main" id="{C2543172-DF9D-4A88-9837-4A6C9B9BAE27}"/>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62" name="直線コネクタ 461">
          <a:extLst>
            <a:ext uri="{FF2B5EF4-FFF2-40B4-BE49-F238E27FC236}">
              <a16:creationId xmlns:a16="http://schemas.microsoft.com/office/drawing/2014/main" id="{A765D242-A676-41C5-A564-700430269125}"/>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63" name="テキスト ボックス 462">
          <a:extLst>
            <a:ext uri="{FF2B5EF4-FFF2-40B4-BE49-F238E27FC236}">
              <a16:creationId xmlns:a16="http://schemas.microsoft.com/office/drawing/2014/main" id="{F241AC09-F74B-4E5D-B42A-2FA0A12C960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4" name="直線コネクタ 463">
          <a:extLst>
            <a:ext uri="{FF2B5EF4-FFF2-40B4-BE49-F238E27FC236}">
              <a16:creationId xmlns:a16="http://schemas.microsoft.com/office/drawing/2014/main" id="{D187BC1E-076B-4099-9B1B-DC5E0A4B5317}"/>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65" name="テキスト ボックス 464">
          <a:extLst>
            <a:ext uri="{FF2B5EF4-FFF2-40B4-BE49-F238E27FC236}">
              <a16:creationId xmlns:a16="http://schemas.microsoft.com/office/drawing/2014/main" id="{7A698A58-B19E-450E-9887-03802EFCF254}"/>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66" name="【一般廃棄物処理施設】&#10;有形固定資産減価償却率グラフ枠">
          <a:extLst>
            <a:ext uri="{FF2B5EF4-FFF2-40B4-BE49-F238E27FC236}">
              <a16:creationId xmlns:a16="http://schemas.microsoft.com/office/drawing/2014/main" id="{D0BBBBFA-9D11-4167-AFB4-D6C61E56E66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xdr:rowOff>
    </xdr:from>
    <xdr:to>
      <xdr:col>85</xdr:col>
      <xdr:colOff>126364</xdr:colOff>
      <xdr:row>41</xdr:row>
      <xdr:rowOff>97155</xdr:rowOff>
    </xdr:to>
    <xdr:cxnSp macro="">
      <xdr:nvCxnSpPr>
        <xdr:cNvPr id="467" name="直線コネクタ 466">
          <a:extLst>
            <a:ext uri="{FF2B5EF4-FFF2-40B4-BE49-F238E27FC236}">
              <a16:creationId xmlns:a16="http://schemas.microsoft.com/office/drawing/2014/main" id="{6366DBF9-EFED-477F-9775-EAD69F6CB193}"/>
            </a:ext>
          </a:extLst>
        </xdr:cNvPr>
        <xdr:cNvCxnSpPr/>
      </xdr:nvCxnSpPr>
      <xdr:spPr>
        <a:xfrm flipV="1">
          <a:off x="14375764" y="554164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100982</xdr:rowOff>
    </xdr:from>
    <xdr:ext cx="405111" cy="259045"/>
    <xdr:sp macro="" textlink="">
      <xdr:nvSpPr>
        <xdr:cNvPr id="468" name="【一般廃棄物処理施設】&#10;有形固定資産減価償却率最小値テキスト">
          <a:extLst>
            <a:ext uri="{FF2B5EF4-FFF2-40B4-BE49-F238E27FC236}">
              <a16:creationId xmlns:a16="http://schemas.microsoft.com/office/drawing/2014/main" id="{E6A5D470-C411-4BCA-9390-5631941470DF}"/>
            </a:ext>
          </a:extLst>
        </xdr:cNvPr>
        <xdr:cNvSpPr txBox="1"/>
      </xdr:nvSpPr>
      <xdr:spPr>
        <a:xfrm>
          <a:off x="14414500" y="697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97155</xdr:rowOff>
    </xdr:from>
    <xdr:to>
      <xdr:col>86</xdr:col>
      <xdr:colOff>25400</xdr:colOff>
      <xdr:row>41</xdr:row>
      <xdr:rowOff>97155</xdr:rowOff>
    </xdr:to>
    <xdr:cxnSp macro="">
      <xdr:nvCxnSpPr>
        <xdr:cNvPr id="469" name="直線コネクタ 468">
          <a:extLst>
            <a:ext uri="{FF2B5EF4-FFF2-40B4-BE49-F238E27FC236}">
              <a16:creationId xmlns:a16="http://schemas.microsoft.com/office/drawing/2014/main" id="{FBAC3ABB-263E-4E44-BC1F-B11C8C0D7368}"/>
            </a:ext>
          </a:extLst>
        </xdr:cNvPr>
        <xdr:cNvCxnSpPr/>
      </xdr:nvCxnSpPr>
      <xdr:spPr>
        <a:xfrm>
          <a:off x="14287500" y="69703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127652</xdr:rowOff>
    </xdr:from>
    <xdr:ext cx="405111" cy="259045"/>
    <xdr:sp macro="" textlink="">
      <xdr:nvSpPr>
        <xdr:cNvPr id="470" name="【一般廃棄物処理施設】&#10;有形固定資産減価償却率最大値テキスト">
          <a:extLst>
            <a:ext uri="{FF2B5EF4-FFF2-40B4-BE49-F238E27FC236}">
              <a16:creationId xmlns:a16="http://schemas.microsoft.com/office/drawing/2014/main" id="{4DC118CC-437B-4F91-BB2C-6697865F2318}"/>
            </a:ext>
          </a:extLst>
        </xdr:cNvPr>
        <xdr:cNvSpPr txBox="1"/>
      </xdr:nvSpPr>
      <xdr:spPr>
        <a:xfrm>
          <a:off x="14414500" y="5324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xdr:rowOff>
    </xdr:from>
    <xdr:to>
      <xdr:col>86</xdr:col>
      <xdr:colOff>25400</xdr:colOff>
      <xdr:row>33</xdr:row>
      <xdr:rowOff>9525</xdr:rowOff>
    </xdr:to>
    <xdr:cxnSp macro="">
      <xdr:nvCxnSpPr>
        <xdr:cNvPr id="471" name="直線コネクタ 470">
          <a:extLst>
            <a:ext uri="{FF2B5EF4-FFF2-40B4-BE49-F238E27FC236}">
              <a16:creationId xmlns:a16="http://schemas.microsoft.com/office/drawing/2014/main" id="{AB6DA0B3-08AA-4A49-B79E-D3E960DC185F}"/>
            </a:ext>
          </a:extLst>
        </xdr:cNvPr>
        <xdr:cNvCxnSpPr/>
      </xdr:nvCxnSpPr>
      <xdr:spPr>
        <a:xfrm>
          <a:off x="14287500" y="55416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62882</xdr:rowOff>
    </xdr:from>
    <xdr:ext cx="405111" cy="259045"/>
    <xdr:sp macro="" textlink="">
      <xdr:nvSpPr>
        <xdr:cNvPr id="472" name="【一般廃棄物処理施設】&#10;有形固定資産減価償却率平均値テキスト">
          <a:extLst>
            <a:ext uri="{FF2B5EF4-FFF2-40B4-BE49-F238E27FC236}">
              <a16:creationId xmlns:a16="http://schemas.microsoft.com/office/drawing/2014/main" id="{EBE74697-2A4A-42EB-B91A-843A31E8457E}"/>
            </a:ext>
          </a:extLst>
        </xdr:cNvPr>
        <xdr:cNvSpPr txBox="1"/>
      </xdr:nvSpPr>
      <xdr:spPr>
        <a:xfrm>
          <a:off x="14414500" y="62655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84455</xdr:rowOff>
    </xdr:from>
    <xdr:to>
      <xdr:col>85</xdr:col>
      <xdr:colOff>177800</xdr:colOff>
      <xdr:row>38</xdr:row>
      <xdr:rowOff>14605</xdr:rowOff>
    </xdr:to>
    <xdr:sp macro="" textlink="">
      <xdr:nvSpPr>
        <xdr:cNvPr id="473" name="フローチャート: 判断 472">
          <a:extLst>
            <a:ext uri="{FF2B5EF4-FFF2-40B4-BE49-F238E27FC236}">
              <a16:creationId xmlns:a16="http://schemas.microsoft.com/office/drawing/2014/main" id="{C7ED5D56-7617-4099-ADEB-F69A7D31741E}"/>
            </a:ext>
          </a:extLst>
        </xdr:cNvPr>
        <xdr:cNvSpPr/>
      </xdr:nvSpPr>
      <xdr:spPr>
        <a:xfrm>
          <a:off x="14325600" y="62871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59690</xdr:rowOff>
    </xdr:from>
    <xdr:to>
      <xdr:col>81</xdr:col>
      <xdr:colOff>101600</xdr:colOff>
      <xdr:row>37</xdr:row>
      <xdr:rowOff>161290</xdr:rowOff>
    </xdr:to>
    <xdr:sp macro="" textlink="">
      <xdr:nvSpPr>
        <xdr:cNvPr id="474" name="フローチャート: 判断 473">
          <a:extLst>
            <a:ext uri="{FF2B5EF4-FFF2-40B4-BE49-F238E27FC236}">
              <a16:creationId xmlns:a16="http://schemas.microsoft.com/office/drawing/2014/main" id="{9D066CDC-BAC8-4746-B8EF-7C9292688B7F}"/>
            </a:ext>
          </a:extLst>
        </xdr:cNvPr>
        <xdr:cNvSpPr/>
      </xdr:nvSpPr>
      <xdr:spPr>
        <a:xfrm>
          <a:off x="1357884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44450</xdr:rowOff>
    </xdr:from>
    <xdr:to>
      <xdr:col>76</xdr:col>
      <xdr:colOff>165100</xdr:colOff>
      <xdr:row>37</xdr:row>
      <xdr:rowOff>146050</xdr:rowOff>
    </xdr:to>
    <xdr:sp macro="" textlink="">
      <xdr:nvSpPr>
        <xdr:cNvPr id="475" name="フローチャート: 判断 474">
          <a:extLst>
            <a:ext uri="{FF2B5EF4-FFF2-40B4-BE49-F238E27FC236}">
              <a16:creationId xmlns:a16="http://schemas.microsoft.com/office/drawing/2014/main" id="{D822D2F1-5987-4849-B04B-4D70606C2DA8}"/>
            </a:ext>
          </a:extLst>
        </xdr:cNvPr>
        <xdr:cNvSpPr/>
      </xdr:nvSpPr>
      <xdr:spPr>
        <a:xfrm>
          <a:off x="12804140" y="624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476" name="フローチャート: 判断 475">
          <a:extLst>
            <a:ext uri="{FF2B5EF4-FFF2-40B4-BE49-F238E27FC236}">
              <a16:creationId xmlns:a16="http://schemas.microsoft.com/office/drawing/2014/main" id="{65F2D5CC-9127-4DF3-822A-01E05423A3A7}"/>
            </a:ext>
          </a:extLst>
        </xdr:cNvPr>
        <xdr:cNvSpPr/>
      </xdr:nvSpPr>
      <xdr:spPr>
        <a:xfrm>
          <a:off x="12029440" y="62357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61595</xdr:rowOff>
    </xdr:from>
    <xdr:to>
      <xdr:col>67</xdr:col>
      <xdr:colOff>101600</xdr:colOff>
      <xdr:row>37</xdr:row>
      <xdr:rowOff>163195</xdr:rowOff>
    </xdr:to>
    <xdr:sp macro="" textlink="">
      <xdr:nvSpPr>
        <xdr:cNvPr id="477" name="フローチャート: 判断 476">
          <a:extLst>
            <a:ext uri="{FF2B5EF4-FFF2-40B4-BE49-F238E27FC236}">
              <a16:creationId xmlns:a16="http://schemas.microsoft.com/office/drawing/2014/main" id="{6A7133D9-7563-4926-B392-112C3E03E769}"/>
            </a:ext>
          </a:extLst>
        </xdr:cNvPr>
        <xdr:cNvSpPr/>
      </xdr:nvSpPr>
      <xdr:spPr>
        <a:xfrm>
          <a:off x="1123188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40334A25-3175-4066-B180-673B8F28E329}"/>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10A7FB84-F42A-4ACF-82A5-E80BCE940676}"/>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EE7DA7D9-7DB1-430D-AF97-3BAAE3FCDE9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9B0234F6-1E49-4EE5-8F48-0D240774808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5BCF6B9A-A3A4-4843-B948-DC73BF4F679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128270</xdr:rowOff>
    </xdr:from>
    <xdr:to>
      <xdr:col>85</xdr:col>
      <xdr:colOff>177800</xdr:colOff>
      <xdr:row>37</xdr:row>
      <xdr:rowOff>58420</xdr:rowOff>
    </xdr:to>
    <xdr:sp macro="" textlink="">
      <xdr:nvSpPr>
        <xdr:cNvPr id="483" name="楕円 482">
          <a:extLst>
            <a:ext uri="{FF2B5EF4-FFF2-40B4-BE49-F238E27FC236}">
              <a16:creationId xmlns:a16="http://schemas.microsoft.com/office/drawing/2014/main" id="{185A9A7E-D313-4C4B-9CBE-E5FBE3C02D63}"/>
            </a:ext>
          </a:extLst>
        </xdr:cNvPr>
        <xdr:cNvSpPr/>
      </xdr:nvSpPr>
      <xdr:spPr>
        <a:xfrm>
          <a:off x="14325600" y="61633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151147</xdr:rowOff>
    </xdr:from>
    <xdr:ext cx="405111" cy="259045"/>
    <xdr:sp macro="" textlink="">
      <xdr:nvSpPr>
        <xdr:cNvPr id="484" name="【一般廃棄物処理施設】&#10;有形固定資産減価償却率該当値テキスト">
          <a:extLst>
            <a:ext uri="{FF2B5EF4-FFF2-40B4-BE49-F238E27FC236}">
              <a16:creationId xmlns:a16="http://schemas.microsoft.com/office/drawing/2014/main" id="{7A5E6F97-DD49-412C-9645-71A3A06D6619}"/>
            </a:ext>
          </a:extLst>
        </xdr:cNvPr>
        <xdr:cNvSpPr txBox="1"/>
      </xdr:nvSpPr>
      <xdr:spPr>
        <a:xfrm>
          <a:off x="14414500"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133985</xdr:rowOff>
    </xdr:from>
    <xdr:to>
      <xdr:col>81</xdr:col>
      <xdr:colOff>101600</xdr:colOff>
      <xdr:row>37</xdr:row>
      <xdr:rowOff>64135</xdr:rowOff>
    </xdr:to>
    <xdr:sp macro="" textlink="">
      <xdr:nvSpPr>
        <xdr:cNvPr id="485" name="楕円 484">
          <a:extLst>
            <a:ext uri="{FF2B5EF4-FFF2-40B4-BE49-F238E27FC236}">
              <a16:creationId xmlns:a16="http://schemas.microsoft.com/office/drawing/2014/main" id="{1B3DAE8C-187A-4BCE-952B-CC7F4C9541A8}"/>
            </a:ext>
          </a:extLst>
        </xdr:cNvPr>
        <xdr:cNvSpPr/>
      </xdr:nvSpPr>
      <xdr:spPr>
        <a:xfrm>
          <a:off x="13578840" y="6169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7620</xdr:rowOff>
    </xdr:from>
    <xdr:to>
      <xdr:col>85</xdr:col>
      <xdr:colOff>127000</xdr:colOff>
      <xdr:row>37</xdr:row>
      <xdr:rowOff>13335</xdr:rowOff>
    </xdr:to>
    <xdr:cxnSp macro="">
      <xdr:nvCxnSpPr>
        <xdr:cNvPr id="486" name="直線コネクタ 485">
          <a:extLst>
            <a:ext uri="{FF2B5EF4-FFF2-40B4-BE49-F238E27FC236}">
              <a16:creationId xmlns:a16="http://schemas.microsoft.com/office/drawing/2014/main" id="{53220EE9-3E77-4220-970F-A023A96BD751}"/>
            </a:ext>
          </a:extLst>
        </xdr:cNvPr>
        <xdr:cNvCxnSpPr/>
      </xdr:nvCxnSpPr>
      <xdr:spPr>
        <a:xfrm flipV="1">
          <a:off x="13629640" y="6210300"/>
          <a:ext cx="7467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84455</xdr:rowOff>
    </xdr:from>
    <xdr:to>
      <xdr:col>76</xdr:col>
      <xdr:colOff>165100</xdr:colOff>
      <xdr:row>37</xdr:row>
      <xdr:rowOff>14605</xdr:rowOff>
    </xdr:to>
    <xdr:sp macro="" textlink="">
      <xdr:nvSpPr>
        <xdr:cNvPr id="487" name="楕円 486">
          <a:extLst>
            <a:ext uri="{FF2B5EF4-FFF2-40B4-BE49-F238E27FC236}">
              <a16:creationId xmlns:a16="http://schemas.microsoft.com/office/drawing/2014/main" id="{DB5989B5-C949-4766-8CDC-8502C8436D08}"/>
            </a:ext>
          </a:extLst>
        </xdr:cNvPr>
        <xdr:cNvSpPr/>
      </xdr:nvSpPr>
      <xdr:spPr>
        <a:xfrm>
          <a:off x="12804140" y="6119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135255</xdr:rowOff>
    </xdr:from>
    <xdr:to>
      <xdr:col>81</xdr:col>
      <xdr:colOff>50800</xdr:colOff>
      <xdr:row>37</xdr:row>
      <xdr:rowOff>13335</xdr:rowOff>
    </xdr:to>
    <xdr:cxnSp macro="">
      <xdr:nvCxnSpPr>
        <xdr:cNvPr id="488" name="直線コネクタ 487">
          <a:extLst>
            <a:ext uri="{FF2B5EF4-FFF2-40B4-BE49-F238E27FC236}">
              <a16:creationId xmlns:a16="http://schemas.microsoft.com/office/drawing/2014/main" id="{C3C1FA4F-67A6-4462-9DDE-5D60D92ABBCF}"/>
            </a:ext>
          </a:extLst>
        </xdr:cNvPr>
        <xdr:cNvCxnSpPr/>
      </xdr:nvCxnSpPr>
      <xdr:spPr>
        <a:xfrm>
          <a:off x="12854940" y="6170295"/>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152417</xdr:rowOff>
    </xdr:from>
    <xdr:ext cx="405111" cy="259045"/>
    <xdr:sp macro="" textlink="">
      <xdr:nvSpPr>
        <xdr:cNvPr id="489" name="n_1aveValue【一般廃棄物処理施設】&#10;有形固定資産減価償却率">
          <a:extLst>
            <a:ext uri="{FF2B5EF4-FFF2-40B4-BE49-F238E27FC236}">
              <a16:creationId xmlns:a16="http://schemas.microsoft.com/office/drawing/2014/main" id="{1B27AC9B-2F41-48AC-BD23-19C8017C55F4}"/>
            </a:ext>
          </a:extLst>
        </xdr:cNvPr>
        <xdr:cNvSpPr txBox="1"/>
      </xdr:nvSpPr>
      <xdr:spPr>
        <a:xfrm>
          <a:off x="134372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137177</xdr:rowOff>
    </xdr:from>
    <xdr:ext cx="405111" cy="259045"/>
    <xdr:sp macro="" textlink="">
      <xdr:nvSpPr>
        <xdr:cNvPr id="490" name="n_2aveValue【一般廃棄物処理施設】&#10;有形固定資産減価償却率">
          <a:extLst>
            <a:ext uri="{FF2B5EF4-FFF2-40B4-BE49-F238E27FC236}">
              <a16:creationId xmlns:a16="http://schemas.microsoft.com/office/drawing/2014/main" id="{A2A1601D-7684-4371-B247-E56AC3962EDA}"/>
            </a:ext>
          </a:extLst>
        </xdr:cNvPr>
        <xdr:cNvSpPr txBox="1"/>
      </xdr:nvSpPr>
      <xdr:spPr>
        <a:xfrm>
          <a:off x="12675244" y="633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151147</xdr:rowOff>
    </xdr:from>
    <xdr:ext cx="405111" cy="259045"/>
    <xdr:sp macro="" textlink="">
      <xdr:nvSpPr>
        <xdr:cNvPr id="491" name="n_3aveValue【一般廃棄物処理施設】&#10;有形固定資産減価償却率">
          <a:extLst>
            <a:ext uri="{FF2B5EF4-FFF2-40B4-BE49-F238E27FC236}">
              <a16:creationId xmlns:a16="http://schemas.microsoft.com/office/drawing/2014/main" id="{9D2F4517-867C-4843-8132-03A12EEB35F7}"/>
            </a:ext>
          </a:extLst>
        </xdr:cNvPr>
        <xdr:cNvSpPr txBox="1"/>
      </xdr:nvSpPr>
      <xdr:spPr>
        <a:xfrm>
          <a:off x="119005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8272</xdr:rowOff>
    </xdr:from>
    <xdr:ext cx="405111" cy="259045"/>
    <xdr:sp macro="" textlink="">
      <xdr:nvSpPr>
        <xdr:cNvPr id="492" name="n_4aveValue【一般廃棄物処理施設】&#10;有形固定資産減価償却率">
          <a:extLst>
            <a:ext uri="{FF2B5EF4-FFF2-40B4-BE49-F238E27FC236}">
              <a16:creationId xmlns:a16="http://schemas.microsoft.com/office/drawing/2014/main" id="{AEDF79CF-BBC6-453B-A8BB-E47C879F6178}"/>
            </a:ext>
          </a:extLst>
        </xdr:cNvPr>
        <xdr:cNvSpPr txBox="1"/>
      </xdr:nvSpPr>
      <xdr:spPr>
        <a:xfrm>
          <a:off x="1110298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80662</xdr:rowOff>
    </xdr:from>
    <xdr:ext cx="405111" cy="259045"/>
    <xdr:sp macro="" textlink="">
      <xdr:nvSpPr>
        <xdr:cNvPr id="493" name="n_1mainValue【一般廃棄物処理施設】&#10;有形固定資産減価償却率">
          <a:extLst>
            <a:ext uri="{FF2B5EF4-FFF2-40B4-BE49-F238E27FC236}">
              <a16:creationId xmlns:a16="http://schemas.microsoft.com/office/drawing/2014/main" id="{2C70A15F-B600-4A6E-890A-43A51EDCA6C7}"/>
            </a:ext>
          </a:extLst>
        </xdr:cNvPr>
        <xdr:cNvSpPr txBox="1"/>
      </xdr:nvSpPr>
      <xdr:spPr>
        <a:xfrm>
          <a:off x="1343724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31132</xdr:rowOff>
    </xdr:from>
    <xdr:ext cx="405111" cy="259045"/>
    <xdr:sp macro="" textlink="">
      <xdr:nvSpPr>
        <xdr:cNvPr id="494" name="n_2mainValue【一般廃棄物処理施設】&#10;有形固定資産減価償却率">
          <a:extLst>
            <a:ext uri="{FF2B5EF4-FFF2-40B4-BE49-F238E27FC236}">
              <a16:creationId xmlns:a16="http://schemas.microsoft.com/office/drawing/2014/main" id="{E444F84D-FB02-44E8-8B26-8F00B30465DE}"/>
            </a:ext>
          </a:extLst>
        </xdr:cNvPr>
        <xdr:cNvSpPr txBox="1"/>
      </xdr:nvSpPr>
      <xdr:spPr>
        <a:xfrm>
          <a:off x="12675244"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95" name="正方形/長方形 494">
          <a:extLst>
            <a:ext uri="{FF2B5EF4-FFF2-40B4-BE49-F238E27FC236}">
              <a16:creationId xmlns:a16="http://schemas.microsoft.com/office/drawing/2014/main" id="{BC09B185-00EC-44FA-8B7B-36C9E0AA6A3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6" name="正方形/長方形 495">
          <a:extLst>
            <a:ext uri="{FF2B5EF4-FFF2-40B4-BE49-F238E27FC236}">
              <a16:creationId xmlns:a16="http://schemas.microsoft.com/office/drawing/2014/main" id="{3E38F997-41BD-48B3-9C25-08EA2498680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7" name="正方形/長方形 496">
          <a:extLst>
            <a:ext uri="{FF2B5EF4-FFF2-40B4-BE49-F238E27FC236}">
              <a16:creationId xmlns:a16="http://schemas.microsoft.com/office/drawing/2014/main" id="{12DA8519-1113-4C65-AEDD-725F7B46F15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8" name="正方形/長方形 497">
          <a:extLst>
            <a:ext uri="{FF2B5EF4-FFF2-40B4-BE49-F238E27FC236}">
              <a16:creationId xmlns:a16="http://schemas.microsoft.com/office/drawing/2014/main" id="{9FC3F70F-B709-4918-8605-A2523EEC0FD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9" name="正方形/長方形 498">
          <a:extLst>
            <a:ext uri="{FF2B5EF4-FFF2-40B4-BE49-F238E27FC236}">
              <a16:creationId xmlns:a16="http://schemas.microsoft.com/office/drawing/2014/main" id="{CB5F37E0-7F31-4CB6-A37C-BE4D6EE75E8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0" name="正方形/長方形 499">
          <a:extLst>
            <a:ext uri="{FF2B5EF4-FFF2-40B4-BE49-F238E27FC236}">
              <a16:creationId xmlns:a16="http://schemas.microsoft.com/office/drawing/2014/main" id="{1114DE84-3531-4702-A826-0F28E653F11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1" name="正方形/長方形 500">
          <a:extLst>
            <a:ext uri="{FF2B5EF4-FFF2-40B4-BE49-F238E27FC236}">
              <a16:creationId xmlns:a16="http://schemas.microsoft.com/office/drawing/2014/main" id="{94B771F3-E7A3-4FAE-9084-CA66540AB56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2" name="正方形/長方形 501">
          <a:extLst>
            <a:ext uri="{FF2B5EF4-FFF2-40B4-BE49-F238E27FC236}">
              <a16:creationId xmlns:a16="http://schemas.microsoft.com/office/drawing/2014/main" id="{818843BE-18BE-4296-9081-1A18E6FBC99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3" name="テキスト ボックス 502">
          <a:extLst>
            <a:ext uri="{FF2B5EF4-FFF2-40B4-BE49-F238E27FC236}">
              <a16:creationId xmlns:a16="http://schemas.microsoft.com/office/drawing/2014/main" id="{C4831886-2046-490D-BC22-526C8C45E96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4" name="直線コネクタ 503">
          <a:extLst>
            <a:ext uri="{FF2B5EF4-FFF2-40B4-BE49-F238E27FC236}">
              <a16:creationId xmlns:a16="http://schemas.microsoft.com/office/drawing/2014/main" id="{3EF6B0AA-7921-4C6C-9F0C-56CBB29108D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05" name="直線コネクタ 504">
          <a:extLst>
            <a:ext uri="{FF2B5EF4-FFF2-40B4-BE49-F238E27FC236}">
              <a16:creationId xmlns:a16="http://schemas.microsoft.com/office/drawing/2014/main" id="{1361A845-0291-4DB4-AEF6-E057AAE2882D}"/>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06" name="テキスト ボックス 505">
          <a:extLst>
            <a:ext uri="{FF2B5EF4-FFF2-40B4-BE49-F238E27FC236}">
              <a16:creationId xmlns:a16="http://schemas.microsoft.com/office/drawing/2014/main" id="{C06403CF-7A7B-4520-AF95-7968A490DB1A}"/>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07" name="直線コネクタ 506">
          <a:extLst>
            <a:ext uri="{FF2B5EF4-FFF2-40B4-BE49-F238E27FC236}">
              <a16:creationId xmlns:a16="http://schemas.microsoft.com/office/drawing/2014/main" id="{4A1D6A63-3392-4990-90A7-7BE52B2534D1}"/>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08" name="テキスト ボックス 507">
          <a:extLst>
            <a:ext uri="{FF2B5EF4-FFF2-40B4-BE49-F238E27FC236}">
              <a16:creationId xmlns:a16="http://schemas.microsoft.com/office/drawing/2014/main" id="{BD08A7AC-FB44-4E17-8F75-FE3B699F6C32}"/>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09" name="直線コネクタ 508">
          <a:extLst>
            <a:ext uri="{FF2B5EF4-FFF2-40B4-BE49-F238E27FC236}">
              <a16:creationId xmlns:a16="http://schemas.microsoft.com/office/drawing/2014/main" id="{B6AC723A-71FD-406E-8F4B-233C5921AF32}"/>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10" name="テキスト ボックス 509">
          <a:extLst>
            <a:ext uri="{FF2B5EF4-FFF2-40B4-BE49-F238E27FC236}">
              <a16:creationId xmlns:a16="http://schemas.microsoft.com/office/drawing/2014/main" id="{3157D9AA-0CDB-4D23-9619-CBD366265A3A}"/>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11" name="直線コネクタ 510">
          <a:extLst>
            <a:ext uri="{FF2B5EF4-FFF2-40B4-BE49-F238E27FC236}">
              <a16:creationId xmlns:a16="http://schemas.microsoft.com/office/drawing/2014/main" id="{BA170559-71CF-4AEF-A93E-50E42AD8B43D}"/>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12" name="テキスト ボックス 511">
          <a:extLst>
            <a:ext uri="{FF2B5EF4-FFF2-40B4-BE49-F238E27FC236}">
              <a16:creationId xmlns:a16="http://schemas.microsoft.com/office/drawing/2014/main" id="{F00CBFDD-C0F1-4471-A6CD-27CEC0D0120D}"/>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13" name="直線コネクタ 512">
          <a:extLst>
            <a:ext uri="{FF2B5EF4-FFF2-40B4-BE49-F238E27FC236}">
              <a16:creationId xmlns:a16="http://schemas.microsoft.com/office/drawing/2014/main" id="{90130CFB-7464-4703-9927-59B0D9D40A46}"/>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14" name="テキスト ボックス 513">
          <a:extLst>
            <a:ext uri="{FF2B5EF4-FFF2-40B4-BE49-F238E27FC236}">
              <a16:creationId xmlns:a16="http://schemas.microsoft.com/office/drawing/2014/main" id="{E1CC7F9A-A661-4997-8F3B-8155E5E40721}"/>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15" name="直線コネクタ 514">
          <a:extLst>
            <a:ext uri="{FF2B5EF4-FFF2-40B4-BE49-F238E27FC236}">
              <a16:creationId xmlns:a16="http://schemas.microsoft.com/office/drawing/2014/main" id="{5AF987EF-16E6-427F-A4A8-6A6654C0457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16" name="テキスト ボックス 515">
          <a:extLst>
            <a:ext uri="{FF2B5EF4-FFF2-40B4-BE49-F238E27FC236}">
              <a16:creationId xmlns:a16="http://schemas.microsoft.com/office/drawing/2014/main" id="{9B2BCD15-D952-4C1B-821D-086D8D3F99B2}"/>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7" name="【一般廃棄物処理施設】&#10;一人当たり有形固定資産（償却資産）額グラフ枠">
          <a:extLst>
            <a:ext uri="{FF2B5EF4-FFF2-40B4-BE49-F238E27FC236}">
              <a16:creationId xmlns:a16="http://schemas.microsoft.com/office/drawing/2014/main" id="{EEE98CCD-F64A-44C4-A6F9-6AEF798101A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66987</xdr:rowOff>
    </xdr:from>
    <xdr:to>
      <xdr:col>116</xdr:col>
      <xdr:colOff>62864</xdr:colOff>
      <xdr:row>42</xdr:row>
      <xdr:rowOff>17419</xdr:rowOff>
    </xdr:to>
    <xdr:cxnSp macro="">
      <xdr:nvCxnSpPr>
        <xdr:cNvPr id="518" name="直線コネクタ 517">
          <a:extLst>
            <a:ext uri="{FF2B5EF4-FFF2-40B4-BE49-F238E27FC236}">
              <a16:creationId xmlns:a16="http://schemas.microsoft.com/office/drawing/2014/main" id="{79748557-9011-4BC8-AF0B-715980B65309}"/>
            </a:ext>
          </a:extLst>
        </xdr:cNvPr>
        <xdr:cNvCxnSpPr/>
      </xdr:nvCxnSpPr>
      <xdr:spPr>
        <a:xfrm flipV="1">
          <a:off x="19509104" y="5599107"/>
          <a:ext cx="0" cy="1459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21246</xdr:rowOff>
    </xdr:from>
    <xdr:ext cx="469744" cy="259045"/>
    <xdr:sp macro="" textlink="">
      <xdr:nvSpPr>
        <xdr:cNvPr id="519" name="【一般廃棄物処理施設】&#10;一人当たり有形固定資産（償却資産）額最小値テキスト">
          <a:extLst>
            <a:ext uri="{FF2B5EF4-FFF2-40B4-BE49-F238E27FC236}">
              <a16:creationId xmlns:a16="http://schemas.microsoft.com/office/drawing/2014/main" id="{712F55E2-E9E5-4028-A6FD-1081E74DB5DC}"/>
            </a:ext>
          </a:extLst>
        </xdr:cNvPr>
        <xdr:cNvSpPr txBox="1"/>
      </xdr:nvSpPr>
      <xdr:spPr>
        <a:xfrm>
          <a:off x="19547840" y="706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17419</xdr:rowOff>
    </xdr:from>
    <xdr:to>
      <xdr:col>116</xdr:col>
      <xdr:colOff>152400</xdr:colOff>
      <xdr:row>42</xdr:row>
      <xdr:rowOff>17419</xdr:rowOff>
    </xdr:to>
    <xdr:cxnSp macro="">
      <xdr:nvCxnSpPr>
        <xdr:cNvPr id="520" name="直線コネクタ 519">
          <a:extLst>
            <a:ext uri="{FF2B5EF4-FFF2-40B4-BE49-F238E27FC236}">
              <a16:creationId xmlns:a16="http://schemas.microsoft.com/office/drawing/2014/main" id="{99B0B725-0F3A-40D8-9879-DE2A77DD33EB}"/>
            </a:ext>
          </a:extLst>
        </xdr:cNvPr>
        <xdr:cNvCxnSpPr/>
      </xdr:nvCxnSpPr>
      <xdr:spPr>
        <a:xfrm>
          <a:off x="19443700" y="70582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13664</xdr:rowOff>
    </xdr:from>
    <xdr:ext cx="599010" cy="259045"/>
    <xdr:sp macro="" textlink="">
      <xdr:nvSpPr>
        <xdr:cNvPr id="521" name="【一般廃棄物処理施設】&#10;一人当たり有形固定資産（償却資産）額最大値テキスト">
          <a:extLst>
            <a:ext uri="{FF2B5EF4-FFF2-40B4-BE49-F238E27FC236}">
              <a16:creationId xmlns:a16="http://schemas.microsoft.com/office/drawing/2014/main" id="{126B8F8B-D538-4974-A76C-8A5439064160}"/>
            </a:ext>
          </a:extLst>
        </xdr:cNvPr>
        <xdr:cNvSpPr txBox="1"/>
      </xdr:nvSpPr>
      <xdr:spPr>
        <a:xfrm>
          <a:off x="19547840" y="537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66987</xdr:rowOff>
    </xdr:from>
    <xdr:to>
      <xdr:col>116</xdr:col>
      <xdr:colOff>152400</xdr:colOff>
      <xdr:row>33</xdr:row>
      <xdr:rowOff>66987</xdr:rowOff>
    </xdr:to>
    <xdr:cxnSp macro="">
      <xdr:nvCxnSpPr>
        <xdr:cNvPr id="522" name="直線コネクタ 521">
          <a:extLst>
            <a:ext uri="{FF2B5EF4-FFF2-40B4-BE49-F238E27FC236}">
              <a16:creationId xmlns:a16="http://schemas.microsoft.com/office/drawing/2014/main" id="{55B24614-59ED-4971-A8B8-B8860BCE7AD8}"/>
            </a:ext>
          </a:extLst>
        </xdr:cNvPr>
        <xdr:cNvCxnSpPr/>
      </xdr:nvCxnSpPr>
      <xdr:spPr>
        <a:xfrm>
          <a:off x="19443700" y="5599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78929</xdr:rowOff>
    </xdr:from>
    <xdr:ext cx="534377" cy="259045"/>
    <xdr:sp macro="" textlink="">
      <xdr:nvSpPr>
        <xdr:cNvPr id="523" name="【一般廃棄物処理施設】&#10;一人当たり有形固定資産（償却資産）額平均値テキスト">
          <a:extLst>
            <a:ext uri="{FF2B5EF4-FFF2-40B4-BE49-F238E27FC236}">
              <a16:creationId xmlns:a16="http://schemas.microsoft.com/office/drawing/2014/main" id="{E1B301DB-DE2F-424D-80C1-871F9A6C298E}"/>
            </a:ext>
          </a:extLst>
        </xdr:cNvPr>
        <xdr:cNvSpPr txBox="1"/>
      </xdr:nvSpPr>
      <xdr:spPr>
        <a:xfrm>
          <a:off x="19547840" y="6449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100502</xdr:rowOff>
    </xdr:from>
    <xdr:to>
      <xdr:col>116</xdr:col>
      <xdr:colOff>114300</xdr:colOff>
      <xdr:row>39</xdr:row>
      <xdr:rowOff>30652</xdr:rowOff>
    </xdr:to>
    <xdr:sp macro="" textlink="">
      <xdr:nvSpPr>
        <xdr:cNvPr id="524" name="フローチャート: 判断 523">
          <a:extLst>
            <a:ext uri="{FF2B5EF4-FFF2-40B4-BE49-F238E27FC236}">
              <a16:creationId xmlns:a16="http://schemas.microsoft.com/office/drawing/2014/main" id="{5698C009-5493-4F90-9F6A-38685D202BDE}"/>
            </a:ext>
          </a:extLst>
        </xdr:cNvPr>
        <xdr:cNvSpPr/>
      </xdr:nvSpPr>
      <xdr:spPr>
        <a:xfrm>
          <a:off x="19458940" y="64708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110683</xdr:rowOff>
    </xdr:from>
    <xdr:to>
      <xdr:col>112</xdr:col>
      <xdr:colOff>38100</xdr:colOff>
      <xdr:row>39</xdr:row>
      <xdr:rowOff>40833</xdr:rowOff>
    </xdr:to>
    <xdr:sp macro="" textlink="">
      <xdr:nvSpPr>
        <xdr:cNvPr id="525" name="フローチャート: 判断 524">
          <a:extLst>
            <a:ext uri="{FF2B5EF4-FFF2-40B4-BE49-F238E27FC236}">
              <a16:creationId xmlns:a16="http://schemas.microsoft.com/office/drawing/2014/main" id="{345B48BC-72ED-485C-85D6-79B996B3AB1B}"/>
            </a:ext>
          </a:extLst>
        </xdr:cNvPr>
        <xdr:cNvSpPr/>
      </xdr:nvSpPr>
      <xdr:spPr>
        <a:xfrm>
          <a:off x="18735040" y="64810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129596</xdr:rowOff>
    </xdr:from>
    <xdr:to>
      <xdr:col>107</xdr:col>
      <xdr:colOff>101600</xdr:colOff>
      <xdr:row>39</xdr:row>
      <xdr:rowOff>59746</xdr:rowOff>
    </xdr:to>
    <xdr:sp macro="" textlink="">
      <xdr:nvSpPr>
        <xdr:cNvPr id="526" name="フローチャート: 判断 525">
          <a:extLst>
            <a:ext uri="{FF2B5EF4-FFF2-40B4-BE49-F238E27FC236}">
              <a16:creationId xmlns:a16="http://schemas.microsoft.com/office/drawing/2014/main" id="{9A812458-C1AC-4AC1-92C7-0D1815C5E54A}"/>
            </a:ext>
          </a:extLst>
        </xdr:cNvPr>
        <xdr:cNvSpPr/>
      </xdr:nvSpPr>
      <xdr:spPr>
        <a:xfrm>
          <a:off x="17937480" y="64999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143190</xdr:rowOff>
    </xdr:from>
    <xdr:to>
      <xdr:col>102</xdr:col>
      <xdr:colOff>165100</xdr:colOff>
      <xdr:row>39</xdr:row>
      <xdr:rowOff>73340</xdr:rowOff>
    </xdr:to>
    <xdr:sp macro="" textlink="">
      <xdr:nvSpPr>
        <xdr:cNvPr id="527" name="フローチャート: 判断 526">
          <a:extLst>
            <a:ext uri="{FF2B5EF4-FFF2-40B4-BE49-F238E27FC236}">
              <a16:creationId xmlns:a16="http://schemas.microsoft.com/office/drawing/2014/main" id="{5A0571CB-26D2-4BE7-A69D-1884C9898AF2}"/>
            </a:ext>
          </a:extLst>
        </xdr:cNvPr>
        <xdr:cNvSpPr/>
      </xdr:nvSpPr>
      <xdr:spPr>
        <a:xfrm>
          <a:off x="17162780" y="6513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168671</xdr:rowOff>
    </xdr:from>
    <xdr:to>
      <xdr:col>98</xdr:col>
      <xdr:colOff>38100</xdr:colOff>
      <xdr:row>39</xdr:row>
      <xdr:rowOff>98821</xdr:rowOff>
    </xdr:to>
    <xdr:sp macro="" textlink="">
      <xdr:nvSpPr>
        <xdr:cNvPr id="528" name="フローチャート: 判断 527">
          <a:extLst>
            <a:ext uri="{FF2B5EF4-FFF2-40B4-BE49-F238E27FC236}">
              <a16:creationId xmlns:a16="http://schemas.microsoft.com/office/drawing/2014/main" id="{7E1B6A7E-C357-4F70-84D4-1EA204F85ABB}"/>
            </a:ext>
          </a:extLst>
        </xdr:cNvPr>
        <xdr:cNvSpPr/>
      </xdr:nvSpPr>
      <xdr:spPr>
        <a:xfrm>
          <a:off x="16388080" y="65389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218B4BD1-3517-413A-B3C1-B2E0DA7B7D9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5D2DD1B-4E26-44A4-B94E-06B60AD88C58}"/>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7E3FA3C-D747-4BFC-8611-1F5DBCBA8805}"/>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D766E93-8019-4666-AE30-156C8E4F2F6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24F7136E-C3B4-4A58-AD6A-11F1BD78C34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154460</xdr:rowOff>
    </xdr:from>
    <xdr:to>
      <xdr:col>116</xdr:col>
      <xdr:colOff>114300</xdr:colOff>
      <xdr:row>37</xdr:row>
      <xdr:rowOff>84610</xdr:rowOff>
    </xdr:to>
    <xdr:sp macro="" textlink="">
      <xdr:nvSpPr>
        <xdr:cNvPr id="534" name="楕円 533">
          <a:extLst>
            <a:ext uri="{FF2B5EF4-FFF2-40B4-BE49-F238E27FC236}">
              <a16:creationId xmlns:a16="http://schemas.microsoft.com/office/drawing/2014/main" id="{9A66FDA4-BD90-48EF-9AA4-E31AC974D982}"/>
            </a:ext>
          </a:extLst>
        </xdr:cNvPr>
        <xdr:cNvSpPr/>
      </xdr:nvSpPr>
      <xdr:spPr>
        <a:xfrm>
          <a:off x="19458940" y="6189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5887</xdr:rowOff>
    </xdr:from>
    <xdr:ext cx="599010" cy="259045"/>
    <xdr:sp macro="" textlink="">
      <xdr:nvSpPr>
        <xdr:cNvPr id="535" name="【一般廃棄物処理施設】&#10;一人当たり有形固定資産（償却資産）額該当値テキスト">
          <a:extLst>
            <a:ext uri="{FF2B5EF4-FFF2-40B4-BE49-F238E27FC236}">
              <a16:creationId xmlns:a16="http://schemas.microsoft.com/office/drawing/2014/main" id="{B10353AB-A1F1-4D36-9497-70F9246E998A}"/>
            </a:ext>
          </a:extLst>
        </xdr:cNvPr>
        <xdr:cNvSpPr txBox="1"/>
      </xdr:nvSpPr>
      <xdr:spPr>
        <a:xfrm>
          <a:off x="19547840" y="6040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17064</xdr:rowOff>
    </xdr:from>
    <xdr:to>
      <xdr:col>112</xdr:col>
      <xdr:colOff>38100</xdr:colOff>
      <xdr:row>36</xdr:row>
      <xdr:rowOff>118664</xdr:rowOff>
    </xdr:to>
    <xdr:sp macro="" textlink="">
      <xdr:nvSpPr>
        <xdr:cNvPr id="536" name="楕円 535">
          <a:extLst>
            <a:ext uri="{FF2B5EF4-FFF2-40B4-BE49-F238E27FC236}">
              <a16:creationId xmlns:a16="http://schemas.microsoft.com/office/drawing/2014/main" id="{FF2905D0-5D67-4EB5-A4FC-E59BD55591FB}"/>
            </a:ext>
          </a:extLst>
        </xdr:cNvPr>
        <xdr:cNvSpPr/>
      </xdr:nvSpPr>
      <xdr:spPr>
        <a:xfrm>
          <a:off x="18735040" y="60521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67864</xdr:rowOff>
    </xdr:from>
    <xdr:to>
      <xdr:col>116</xdr:col>
      <xdr:colOff>63500</xdr:colOff>
      <xdr:row>37</xdr:row>
      <xdr:rowOff>33810</xdr:rowOff>
    </xdr:to>
    <xdr:cxnSp macro="">
      <xdr:nvCxnSpPr>
        <xdr:cNvPr id="537" name="直線コネクタ 536">
          <a:extLst>
            <a:ext uri="{FF2B5EF4-FFF2-40B4-BE49-F238E27FC236}">
              <a16:creationId xmlns:a16="http://schemas.microsoft.com/office/drawing/2014/main" id="{70E71257-C184-421A-9D0A-3D9286A48883}"/>
            </a:ext>
          </a:extLst>
        </xdr:cNvPr>
        <xdr:cNvCxnSpPr/>
      </xdr:nvCxnSpPr>
      <xdr:spPr>
        <a:xfrm>
          <a:off x="18778220" y="6102904"/>
          <a:ext cx="731520" cy="13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20096</xdr:rowOff>
    </xdr:from>
    <xdr:to>
      <xdr:col>107</xdr:col>
      <xdr:colOff>101600</xdr:colOff>
      <xdr:row>36</xdr:row>
      <xdr:rowOff>121696</xdr:rowOff>
    </xdr:to>
    <xdr:sp macro="" textlink="">
      <xdr:nvSpPr>
        <xdr:cNvPr id="538" name="楕円 537">
          <a:extLst>
            <a:ext uri="{FF2B5EF4-FFF2-40B4-BE49-F238E27FC236}">
              <a16:creationId xmlns:a16="http://schemas.microsoft.com/office/drawing/2014/main" id="{FC64D3F1-FF33-410E-B0BD-6646CD5A534C}"/>
            </a:ext>
          </a:extLst>
        </xdr:cNvPr>
        <xdr:cNvSpPr/>
      </xdr:nvSpPr>
      <xdr:spPr>
        <a:xfrm>
          <a:off x="17937480" y="605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67864</xdr:rowOff>
    </xdr:from>
    <xdr:to>
      <xdr:col>111</xdr:col>
      <xdr:colOff>177800</xdr:colOff>
      <xdr:row>36</xdr:row>
      <xdr:rowOff>70896</xdr:rowOff>
    </xdr:to>
    <xdr:cxnSp macro="">
      <xdr:nvCxnSpPr>
        <xdr:cNvPr id="539" name="直線コネクタ 538">
          <a:extLst>
            <a:ext uri="{FF2B5EF4-FFF2-40B4-BE49-F238E27FC236}">
              <a16:creationId xmlns:a16="http://schemas.microsoft.com/office/drawing/2014/main" id="{9417F63B-CC17-471B-A6CC-EFC08AF39761}"/>
            </a:ext>
          </a:extLst>
        </xdr:cNvPr>
        <xdr:cNvCxnSpPr/>
      </xdr:nvCxnSpPr>
      <xdr:spPr>
        <a:xfrm flipV="1">
          <a:off x="17988280" y="6102904"/>
          <a:ext cx="78994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31960</xdr:rowOff>
    </xdr:from>
    <xdr:ext cx="534377" cy="259045"/>
    <xdr:sp macro="" textlink="">
      <xdr:nvSpPr>
        <xdr:cNvPr id="540" name="n_1aveValue【一般廃棄物処理施設】&#10;一人当たり有形固定資産（償却資産）額">
          <a:extLst>
            <a:ext uri="{FF2B5EF4-FFF2-40B4-BE49-F238E27FC236}">
              <a16:creationId xmlns:a16="http://schemas.microsoft.com/office/drawing/2014/main" id="{1C177EF8-2FFF-46BD-91D4-CAFABA9992CB}"/>
            </a:ext>
          </a:extLst>
        </xdr:cNvPr>
        <xdr:cNvSpPr txBox="1"/>
      </xdr:nvSpPr>
      <xdr:spPr>
        <a:xfrm>
          <a:off x="18528811" y="656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50873</xdr:rowOff>
    </xdr:from>
    <xdr:ext cx="534377" cy="259045"/>
    <xdr:sp macro="" textlink="">
      <xdr:nvSpPr>
        <xdr:cNvPr id="541" name="n_2aveValue【一般廃棄物処理施設】&#10;一人当たり有形固定資産（償却資産）額">
          <a:extLst>
            <a:ext uri="{FF2B5EF4-FFF2-40B4-BE49-F238E27FC236}">
              <a16:creationId xmlns:a16="http://schemas.microsoft.com/office/drawing/2014/main" id="{73896CFD-C555-4A4B-822F-B5F56A1054B0}"/>
            </a:ext>
          </a:extLst>
        </xdr:cNvPr>
        <xdr:cNvSpPr txBox="1"/>
      </xdr:nvSpPr>
      <xdr:spPr>
        <a:xfrm>
          <a:off x="17766811" y="658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89867</xdr:rowOff>
    </xdr:from>
    <xdr:ext cx="534377" cy="259045"/>
    <xdr:sp macro="" textlink="">
      <xdr:nvSpPr>
        <xdr:cNvPr id="542" name="n_3aveValue【一般廃棄物処理施設】&#10;一人当たり有形固定資産（償却資産）額">
          <a:extLst>
            <a:ext uri="{FF2B5EF4-FFF2-40B4-BE49-F238E27FC236}">
              <a16:creationId xmlns:a16="http://schemas.microsoft.com/office/drawing/2014/main" id="{D85971F1-8413-4828-9820-C88A48D417E4}"/>
            </a:ext>
          </a:extLst>
        </xdr:cNvPr>
        <xdr:cNvSpPr txBox="1"/>
      </xdr:nvSpPr>
      <xdr:spPr>
        <a:xfrm>
          <a:off x="16969251" y="629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115348</xdr:rowOff>
    </xdr:from>
    <xdr:ext cx="534377" cy="259045"/>
    <xdr:sp macro="" textlink="">
      <xdr:nvSpPr>
        <xdr:cNvPr id="543" name="n_4aveValue【一般廃棄物処理施設】&#10;一人当たり有形固定資産（償却資産）額">
          <a:extLst>
            <a:ext uri="{FF2B5EF4-FFF2-40B4-BE49-F238E27FC236}">
              <a16:creationId xmlns:a16="http://schemas.microsoft.com/office/drawing/2014/main" id="{7D83E7D1-472A-4EE3-B5B3-4551877E1351}"/>
            </a:ext>
          </a:extLst>
        </xdr:cNvPr>
        <xdr:cNvSpPr txBox="1"/>
      </xdr:nvSpPr>
      <xdr:spPr>
        <a:xfrm>
          <a:off x="16194551" y="631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34</xdr:row>
      <xdr:rowOff>135191</xdr:rowOff>
    </xdr:from>
    <xdr:ext cx="599010" cy="259045"/>
    <xdr:sp macro="" textlink="">
      <xdr:nvSpPr>
        <xdr:cNvPr id="544" name="n_1mainValue【一般廃棄物処理施設】&#10;一人当たり有形固定資産（償却資産）額">
          <a:extLst>
            <a:ext uri="{FF2B5EF4-FFF2-40B4-BE49-F238E27FC236}">
              <a16:creationId xmlns:a16="http://schemas.microsoft.com/office/drawing/2014/main" id="{A5CFF60D-A2F1-4333-BE67-0255A95CF649}"/>
            </a:ext>
          </a:extLst>
        </xdr:cNvPr>
        <xdr:cNvSpPr txBox="1"/>
      </xdr:nvSpPr>
      <xdr:spPr>
        <a:xfrm>
          <a:off x="18496495" y="5834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138223</xdr:rowOff>
    </xdr:from>
    <xdr:ext cx="599010" cy="259045"/>
    <xdr:sp macro="" textlink="">
      <xdr:nvSpPr>
        <xdr:cNvPr id="545" name="n_2mainValue【一般廃棄物処理施設】&#10;一人当たり有形固定資産（償却資産）額">
          <a:extLst>
            <a:ext uri="{FF2B5EF4-FFF2-40B4-BE49-F238E27FC236}">
              <a16:creationId xmlns:a16="http://schemas.microsoft.com/office/drawing/2014/main" id="{F2115A4A-BCE9-4C3B-973E-EB38309F266E}"/>
            </a:ext>
          </a:extLst>
        </xdr:cNvPr>
        <xdr:cNvSpPr txBox="1"/>
      </xdr:nvSpPr>
      <xdr:spPr>
        <a:xfrm>
          <a:off x="17734495" y="5837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6" name="正方形/長方形 545">
          <a:extLst>
            <a:ext uri="{FF2B5EF4-FFF2-40B4-BE49-F238E27FC236}">
              <a16:creationId xmlns:a16="http://schemas.microsoft.com/office/drawing/2014/main" id="{ED01A77B-B061-472F-B04A-B3D05A32AAE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7" name="正方形/長方形 546">
          <a:extLst>
            <a:ext uri="{FF2B5EF4-FFF2-40B4-BE49-F238E27FC236}">
              <a16:creationId xmlns:a16="http://schemas.microsoft.com/office/drawing/2014/main" id="{CC378978-F1B2-4A75-A4DA-0213CFB47B4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8" name="正方形/長方形 547">
          <a:extLst>
            <a:ext uri="{FF2B5EF4-FFF2-40B4-BE49-F238E27FC236}">
              <a16:creationId xmlns:a16="http://schemas.microsoft.com/office/drawing/2014/main" id="{3C076C64-E2DF-49D3-9A1C-D0AFF3F9834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9" name="正方形/長方形 548">
          <a:extLst>
            <a:ext uri="{FF2B5EF4-FFF2-40B4-BE49-F238E27FC236}">
              <a16:creationId xmlns:a16="http://schemas.microsoft.com/office/drawing/2014/main" id="{052A1B38-BD80-4577-96C3-23C5E88A96C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0" name="正方形/長方形 549">
          <a:extLst>
            <a:ext uri="{FF2B5EF4-FFF2-40B4-BE49-F238E27FC236}">
              <a16:creationId xmlns:a16="http://schemas.microsoft.com/office/drawing/2014/main" id="{F5358B04-5839-4BA0-938A-930CF057891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1" name="正方形/長方形 550">
          <a:extLst>
            <a:ext uri="{FF2B5EF4-FFF2-40B4-BE49-F238E27FC236}">
              <a16:creationId xmlns:a16="http://schemas.microsoft.com/office/drawing/2014/main" id="{A32B9934-3398-4B64-A916-D1DB5A4A3A3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52" name="正方形/長方形 551">
          <a:extLst>
            <a:ext uri="{FF2B5EF4-FFF2-40B4-BE49-F238E27FC236}">
              <a16:creationId xmlns:a16="http://schemas.microsoft.com/office/drawing/2014/main" id="{FA645879-5B71-4D96-9B74-491ABA945F6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53" name="正方形/長方形 552">
          <a:extLst>
            <a:ext uri="{FF2B5EF4-FFF2-40B4-BE49-F238E27FC236}">
              <a16:creationId xmlns:a16="http://schemas.microsoft.com/office/drawing/2014/main" id="{139A871D-2BE7-4736-8780-830AC5BF542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54" name="テキスト ボックス 553">
          <a:extLst>
            <a:ext uri="{FF2B5EF4-FFF2-40B4-BE49-F238E27FC236}">
              <a16:creationId xmlns:a16="http://schemas.microsoft.com/office/drawing/2014/main" id="{6E20F1AE-AA6C-44CB-9AA2-2C12FB24A828}"/>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55" name="直線コネクタ 554">
          <a:extLst>
            <a:ext uri="{FF2B5EF4-FFF2-40B4-BE49-F238E27FC236}">
              <a16:creationId xmlns:a16="http://schemas.microsoft.com/office/drawing/2014/main" id="{A5331072-594F-48D4-8C62-55C6594B728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56" name="テキスト ボックス 555">
          <a:extLst>
            <a:ext uri="{FF2B5EF4-FFF2-40B4-BE49-F238E27FC236}">
              <a16:creationId xmlns:a16="http://schemas.microsoft.com/office/drawing/2014/main" id="{EC356713-3392-4F85-A697-44D13B6D9C09}"/>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57" name="直線コネクタ 556">
          <a:extLst>
            <a:ext uri="{FF2B5EF4-FFF2-40B4-BE49-F238E27FC236}">
              <a16:creationId xmlns:a16="http://schemas.microsoft.com/office/drawing/2014/main" id="{25087285-1D4A-43D5-93ED-2657D7FB7598}"/>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58" name="テキスト ボックス 557">
          <a:extLst>
            <a:ext uri="{FF2B5EF4-FFF2-40B4-BE49-F238E27FC236}">
              <a16:creationId xmlns:a16="http://schemas.microsoft.com/office/drawing/2014/main" id="{4E1A21C2-6A7B-4DEC-A0C7-B9F13C01DA63}"/>
            </a:ext>
          </a:extLst>
        </xdr:cNvPr>
        <xdr:cNvSpPr txBox="1"/>
      </xdr:nvSpPr>
      <xdr:spPr>
        <a:xfrm>
          <a:off x="1060276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59" name="直線コネクタ 558">
          <a:extLst>
            <a:ext uri="{FF2B5EF4-FFF2-40B4-BE49-F238E27FC236}">
              <a16:creationId xmlns:a16="http://schemas.microsoft.com/office/drawing/2014/main" id="{D84712B1-7DCC-43FC-9C9F-ABB70E89FF38}"/>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60" name="テキスト ボックス 559">
          <a:extLst>
            <a:ext uri="{FF2B5EF4-FFF2-40B4-BE49-F238E27FC236}">
              <a16:creationId xmlns:a16="http://schemas.microsoft.com/office/drawing/2014/main" id="{F00AA50D-7535-43C9-A2F4-6BBE085B0EB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61" name="直線コネクタ 560">
          <a:extLst>
            <a:ext uri="{FF2B5EF4-FFF2-40B4-BE49-F238E27FC236}">
              <a16:creationId xmlns:a16="http://schemas.microsoft.com/office/drawing/2014/main" id="{8B3C44E0-911D-421C-A5FF-C9675300388E}"/>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62" name="テキスト ボックス 561">
          <a:extLst>
            <a:ext uri="{FF2B5EF4-FFF2-40B4-BE49-F238E27FC236}">
              <a16:creationId xmlns:a16="http://schemas.microsoft.com/office/drawing/2014/main" id="{434FEF04-4164-484D-96E1-56F0B72E79D6}"/>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63" name="直線コネクタ 562">
          <a:extLst>
            <a:ext uri="{FF2B5EF4-FFF2-40B4-BE49-F238E27FC236}">
              <a16:creationId xmlns:a16="http://schemas.microsoft.com/office/drawing/2014/main" id="{5CAF9357-C554-42D8-9956-2E192BDAB34F}"/>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64" name="テキスト ボックス 563">
          <a:extLst>
            <a:ext uri="{FF2B5EF4-FFF2-40B4-BE49-F238E27FC236}">
              <a16:creationId xmlns:a16="http://schemas.microsoft.com/office/drawing/2014/main" id="{CABC34FB-739C-49A0-A1F6-387AFF3BC33A}"/>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65" name="直線コネクタ 564">
          <a:extLst>
            <a:ext uri="{FF2B5EF4-FFF2-40B4-BE49-F238E27FC236}">
              <a16:creationId xmlns:a16="http://schemas.microsoft.com/office/drawing/2014/main" id="{8EA6BF83-8779-45F0-9349-71D8ABBBC12F}"/>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66" name="テキスト ボックス 565">
          <a:extLst>
            <a:ext uri="{FF2B5EF4-FFF2-40B4-BE49-F238E27FC236}">
              <a16:creationId xmlns:a16="http://schemas.microsoft.com/office/drawing/2014/main" id="{DB2DE710-0938-47A7-91CE-CB5A85144E9D}"/>
            </a:ext>
          </a:extLst>
        </xdr:cNvPr>
        <xdr:cNvSpPr txBox="1"/>
      </xdr:nvSpPr>
      <xdr:spPr>
        <a:xfrm>
          <a:off x="10666881" y="91770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7" name="直線コネクタ 566">
          <a:extLst>
            <a:ext uri="{FF2B5EF4-FFF2-40B4-BE49-F238E27FC236}">
              <a16:creationId xmlns:a16="http://schemas.microsoft.com/office/drawing/2014/main" id="{1CF446D6-E20A-46FC-B00D-CE1377559A9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8" name="【保健センター・保健所】&#10;有形固定資産減価償却率グラフ枠">
          <a:extLst>
            <a:ext uri="{FF2B5EF4-FFF2-40B4-BE49-F238E27FC236}">
              <a16:creationId xmlns:a16="http://schemas.microsoft.com/office/drawing/2014/main" id="{FD0D32E9-12B4-41F2-B626-06946BF34334}"/>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100965</xdr:rowOff>
    </xdr:from>
    <xdr:to>
      <xdr:col>85</xdr:col>
      <xdr:colOff>126364</xdr:colOff>
      <xdr:row>63</xdr:row>
      <xdr:rowOff>57150</xdr:rowOff>
    </xdr:to>
    <xdr:cxnSp macro="">
      <xdr:nvCxnSpPr>
        <xdr:cNvPr id="569" name="直線コネクタ 568">
          <a:extLst>
            <a:ext uri="{FF2B5EF4-FFF2-40B4-BE49-F238E27FC236}">
              <a16:creationId xmlns:a16="http://schemas.microsoft.com/office/drawing/2014/main" id="{BE4E745C-2F48-4B5A-97E2-7DD75138AABC}"/>
            </a:ext>
          </a:extLst>
        </xdr:cNvPr>
        <xdr:cNvCxnSpPr/>
      </xdr:nvCxnSpPr>
      <xdr:spPr>
        <a:xfrm flipV="1">
          <a:off x="14375764" y="9488805"/>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60977</xdr:rowOff>
    </xdr:from>
    <xdr:ext cx="405111" cy="259045"/>
    <xdr:sp macro="" textlink="">
      <xdr:nvSpPr>
        <xdr:cNvPr id="570" name="【保健センター・保健所】&#10;有形固定資産減価償却率最小値テキスト">
          <a:extLst>
            <a:ext uri="{FF2B5EF4-FFF2-40B4-BE49-F238E27FC236}">
              <a16:creationId xmlns:a16="http://schemas.microsoft.com/office/drawing/2014/main" id="{20A8F4EB-A938-4EE6-84C9-B37FFDFE47BE}"/>
            </a:ext>
          </a:extLst>
        </xdr:cNvPr>
        <xdr:cNvSpPr txBox="1"/>
      </xdr:nvSpPr>
      <xdr:spPr>
        <a:xfrm>
          <a:off x="14414500"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57150</xdr:rowOff>
    </xdr:from>
    <xdr:to>
      <xdr:col>86</xdr:col>
      <xdr:colOff>25400</xdr:colOff>
      <xdr:row>63</xdr:row>
      <xdr:rowOff>57150</xdr:rowOff>
    </xdr:to>
    <xdr:cxnSp macro="">
      <xdr:nvCxnSpPr>
        <xdr:cNvPr id="571" name="直線コネクタ 570">
          <a:extLst>
            <a:ext uri="{FF2B5EF4-FFF2-40B4-BE49-F238E27FC236}">
              <a16:creationId xmlns:a16="http://schemas.microsoft.com/office/drawing/2014/main" id="{D220E2AF-0C65-45BF-AE5D-D3E49A520E18}"/>
            </a:ext>
          </a:extLst>
        </xdr:cNvPr>
        <xdr:cNvCxnSpPr/>
      </xdr:nvCxnSpPr>
      <xdr:spPr>
        <a:xfrm>
          <a:off x="14287500" y="10618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47642</xdr:rowOff>
    </xdr:from>
    <xdr:ext cx="340478" cy="259045"/>
    <xdr:sp macro="" textlink="">
      <xdr:nvSpPr>
        <xdr:cNvPr id="572" name="【保健センター・保健所】&#10;有形固定資産減価償却率最大値テキスト">
          <a:extLst>
            <a:ext uri="{FF2B5EF4-FFF2-40B4-BE49-F238E27FC236}">
              <a16:creationId xmlns:a16="http://schemas.microsoft.com/office/drawing/2014/main" id="{38FCD072-6614-495C-8578-C2EAA53A0860}"/>
            </a:ext>
          </a:extLst>
        </xdr:cNvPr>
        <xdr:cNvSpPr txBox="1"/>
      </xdr:nvSpPr>
      <xdr:spPr>
        <a:xfrm>
          <a:off x="14414500" y="92678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100965</xdr:rowOff>
    </xdr:from>
    <xdr:to>
      <xdr:col>86</xdr:col>
      <xdr:colOff>25400</xdr:colOff>
      <xdr:row>56</xdr:row>
      <xdr:rowOff>100965</xdr:rowOff>
    </xdr:to>
    <xdr:cxnSp macro="">
      <xdr:nvCxnSpPr>
        <xdr:cNvPr id="573" name="直線コネクタ 572">
          <a:extLst>
            <a:ext uri="{FF2B5EF4-FFF2-40B4-BE49-F238E27FC236}">
              <a16:creationId xmlns:a16="http://schemas.microsoft.com/office/drawing/2014/main" id="{0240B14F-BD0D-4EF5-908C-00DED3FE3916}"/>
            </a:ext>
          </a:extLst>
        </xdr:cNvPr>
        <xdr:cNvCxnSpPr/>
      </xdr:nvCxnSpPr>
      <xdr:spPr>
        <a:xfrm>
          <a:off x="14287500" y="94888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11447</xdr:rowOff>
    </xdr:from>
    <xdr:ext cx="405111" cy="259045"/>
    <xdr:sp macro="" textlink="">
      <xdr:nvSpPr>
        <xdr:cNvPr id="574" name="【保健センター・保健所】&#10;有形固定資産減価償却率平均値テキスト">
          <a:extLst>
            <a:ext uri="{FF2B5EF4-FFF2-40B4-BE49-F238E27FC236}">
              <a16:creationId xmlns:a16="http://schemas.microsoft.com/office/drawing/2014/main" id="{0D48214D-0CF4-473D-8554-3F8C93B797EF}"/>
            </a:ext>
          </a:extLst>
        </xdr:cNvPr>
        <xdr:cNvSpPr txBox="1"/>
      </xdr:nvSpPr>
      <xdr:spPr>
        <a:xfrm>
          <a:off x="14414500" y="10069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575" name="フローチャート: 判断 574">
          <a:extLst>
            <a:ext uri="{FF2B5EF4-FFF2-40B4-BE49-F238E27FC236}">
              <a16:creationId xmlns:a16="http://schemas.microsoft.com/office/drawing/2014/main" id="{8CA90C72-0846-4580-82D7-6A146501F421}"/>
            </a:ext>
          </a:extLst>
        </xdr:cNvPr>
        <xdr:cNvSpPr/>
      </xdr:nvSpPr>
      <xdr:spPr>
        <a:xfrm>
          <a:off x="14325600" y="100914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29210</xdr:rowOff>
    </xdr:from>
    <xdr:to>
      <xdr:col>81</xdr:col>
      <xdr:colOff>101600</xdr:colOff>
      <xdr:row>60</xdr:row>
      <xdr:rowOff>130810</xdr:rowOff>
    </xdr:to>
    <xdr:sp macro="" textlink="">
      <xdr:nvSpPr>
        <xdr:cNvPr id="576" name="フローチャート: 判断 575">
          <a:extLst>
            <a:ext uri="{FF2B5EF4-FFF2-40B4-BE49-F238E27FC236}">
              <a16:creationId xmlns:a16="http://schemas.microsoft.com/office/drawing/2014/main" id="{BB8CBF19-6DB1-4FBD-88A8-059E810204CD}"/>
            </a:ext>
          </a:extLst>
        </xdr:cNvPr>
        <xdr:cNvSpPr/>
      </xdr:nvSpPr>
      <xdr:spPr>
        <a:xfrm>
          <a:off x="1357884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577" name="フローチャート: 判断 576">
          <a:extLst>
            <a:ext uri="{FF2B5EF4-FFF2-40B4-BE49-F238E27FC236}">
              <a16:creationId xmlns:a16="http://schemas.microsoft.com/office/drawing/2014/main" id="{3D85B4FF-7AF9-4B93-A0D0-7FA5D6C66565}"/>
            </a:ext>
          </a:extLst>
        </xdr:cNvPr>
        <xdr:cNvSpPr/>
      </xdr:nvSpPr>
      <xdr:spPr>
        <a:xfrm>
          <a:off x="1280414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578" name="フローチャート: 判断 577">
          <a:extLst>
            <a:ext uri="{FF2B5EF4-FFF2-40B4-BE49-F238E27FC236}">
              <a16:creationId xmlns:a16="http://schemas.microsoft.com/office/drawing/2014/main" id="{BE6CE55C-50A1-488B-BFBF-8DD4B7FBD316}"/>
            </a:ext>
          </a:extLst>
        </xdr:cNvPr>
        <xdr:cNvSpPr/>
      </xdr:nvSpPr>
      <xdr:spPr>
        <a:xfrm>
          <a:off x="12029440" y="10030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579" name="フローチャート: 判断 578">
          <a:extLst>
            <a:ext uri="{FF2B5EF4-FFF2-40B4-BE49-F238E27FC236}">
              <a16:creationId xmlns:a16="http://schemas.microsoft.com/office/drawing/2014/main" id="{9841E7D7-8000-46AD-A52B-BD3D9753D364}"/>
            </a:ext>
          </a:extLst>
        </xdr:cNvPr>
        <xdr:cNvSpPr/>
      </xdr:nvSpPr>
      <xdr:spPr>
        <a:xfrm>
          <a:off x="1123188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0" name="テキスト ボックス 579">
          <a:extLst>
            <a:ext uri="{FF2B5EF4-FFF2-40B4-BE49-F238E27FC236}">
              <a16:creationId xmlns:a16="http://schemas.microsoft.com/office/drawing/2014/main" id="{60C0E64B-D5E7-4CAF-BA6F-39E4CD65488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1" name="テキスト ボックス 580">
          <a:extLst>
            <a:ext uri="{FF2B5EF4-FFF2-40B4-BE49-F238E27FC236}">
              <a16:creationId xmlns:a16="http://schemas.microsoft.com/office/drawing/2014/main" id="{B4BE2568-82FE-4A67-97AF-4C554030672F}"/>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82" name="テキスト ボックス 581">
          <a:extLst>
            <a:ext uri="{FF2B5EF4-FFF2-40B4-BE49-F238E27FC236}">
              <a16:creationId xmlns:a16="http://schemas.microsoft.com/office/drawing/2014/main" id="{A26E1B00-0D3A-4465-8DF7-18B5065C42D9}"/>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83" name="テキスト ボックス 582">
          <a:extLst>
            <a:ext uri="{FF2B5EF4-FFF2-40B4-BE49-F238E27FC236}">
              <a16:creationId xmlns:a16="http://schemas.microsoft.com/office/drawing/2014/main" id="{3681393A-2D99-43C0-A8B5-E9ECBBD11F26}"/>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4" name="テキスト ボックス 583">
          <a:extLst>
            <a:ext uri="{FF2B5EF4-FFF2-40B4-BE49-F238E27FC236}">
              <a16:creationId xmlns:a16="http://schemas.microsoft.com/office/drawing/2014/main" id="{9F6380AF-B932-4FD6-9D79-386BF98C937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21590</xdr:rowOff>
    </xdr:from>
    <xdr:to>
      <xdr:col>85</xdr:col>
      <xdr:colOff>177800</xdr:colOff>
      <xdr:row>60</xdr:row>
      <xdr:rowOff>123190</xdr:rowOff>
    </xdr:to>
    <xdr:sp macro="" textlink="">
      <xdr:nvSpPr>
        <xdr:cNvPr id="585" name="楕円 584">
          <a:extLst>
            <a:ext uri="{FF2B5EF4-FFF2-40B4-BE49-F238E27FC236}">
              <a16:creationId xmlns:a16="http://schemas.microsoft.com/office/drawing/2014/main" id="{20015B3F-CB50-4A75-932D-A2A183F096C3}"/>
            </a:ext>
          </a:extLst>
        </xdr:cNvPr>
        <xdr:cNvSpPr/>
      </xdr:nvSpPr>
      <xdr:spPr>
        <a:xfrm>
          <a:off x="14325600" y="100799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44467</xdr:rowOff>
    </xdr:from>
    <xdr:ext cx="405111" cy="259045"/>
    <xdr:sp macro="" textlink="">
      <xdr:nvSpPr>
        <xdr:cNvPr id="586" name="【保健センター・保健所】&#10;有形固定資産減価償却率該当値テキスト">
          <a:extLst>
            <a:ext uri="{FF2B5EF4-FFF2-40B4-BE49-F238E27FC236}">
              <a16:creationId xmlns:a16="http://schemas.microsoft.com/office/drawing/2014/main" id="{27720531-7B31-4068-BFE8-526AC47EE015}"/>
            </a:ext>
          </a:extLst>
        </xdr:cNvPr>
        <xdr:cNvSpPr txBox="1"/>
      </xdr:nvSpPr>
      <xdr:spPr>
        <a:xfrm>
          <a:off x="14414500"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15875</xdr:rowOff>
    </xdr:from>
    <xdr:to>
      <xdr:col>81</xdr:col>
      <xdr:colOff>101600</xdr:colOff>
      <xdr:row>60</xdr:row>
      <xdr:rowOff>117475</xdr:rowOff>
    </xdr:to>
    <xdr:sp macro="" textlink="">
      <xdr:nvSpPr>
        <xdr:cNvPr id="587" name="楕円 586">
          <a:extLst>
            <a:ext uri="{FF2B5EF4-FFF2-40B4-BE49-F238E27FC236}">
              <a16:creationId xmlns:a16="http://schemas.microsoft.com/office/drawing/2014/main" id="{433E8AB9-E2B5-43E2-91F4-C401BF892782}"/>
            </a:ext>
          </a:extLst>
        </xdr:cNvPr>
        <xdr:cNvSpPr/>
      </xdr:nvSpPr>
      <xdr:spPr>
        <a:xfrm>
          <a:off x="13578840" y="1007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66675</xdr:rowOff>
    </xdr:from>
    <xdr:to>
      <xdr:col>85</xdr:col>
      <xdr:colOff>127000</xdr:colOff>
      <xdr:row>60</xdr:row>
      <xdr:rowOff>72390</xdr:rowOff>
    </xdr:to>
    <xdr:cxnSp macro="">
      <xdr:nvCxnSpPr>
        <xdr:cNvPr id="588" name="直線コネクタ 587">
          <a:extLst>
            <a:ext uri="{FF2B5EF4-FFF2-40B4-BE49-F238E27FC236}">
              <a16:creationId xmlns:a16="http://schemas.microsoft.com/office/drawing/2014/main" id="{27C6A4B6-5D80-4CE3-ACF6-1281F5FAE69A}"/>
            </a:ext>
          </a:extLst>
        </xdr:cNvPr>
        <xdr:cNvCxnSpPr/>
      </xdr:nvCxnSpPr>
      <xdr:spPr>
        <a:xfrm>
          <a:off x="13629640" y="10125075"/>
          <a:ext cx="7467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147320</xdr:rowOff>
    </xdr:from>
    <xdr:to>
      <xdr:col>76</xdr:col>
      <xdr:colOff>165100</xdr:colOff>
      <xdr:row>60</xdr:row>
      <xdr:rowOff>77470</xdr:rowOff>
    </xdr:to>
    <xdr:sp macro="" textlink="">
      <xdr:nvSpPr>
        <xdr:cNvPr id="589" name="楕円 588">
          <a:extLst>
            <a:ext uri="{FF2B5EF4-FFF2-40B4-BE49-F238E27FC236}">
              <a16:creationId xmlns:a16="http://schemas.microsoft.com/office/drawing/2014/main" id="{BFE51A29-9308-4F97-96D6-469981509643}"/>
            </a:ext>
          </a:extLst>
        </xdr:cNvPr>
        <xdr:cNvSpPr/>
      </xdr:nvSpPr>
      <xdr:spPr>
        <a:xfrm>
          <a:off x="12804140" y="10038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26670</xdr:rowOff>
    </xdr:from>
    <xdr:to>
      <xdr:col>81</xdr:col>
      <xdr:colOff>50800</xdr:colOff>
      <xdr:row>60</xdr:row>
      <xdr:rowOff>66675</xdr:rowOff>
    </xdr:to>
    <xdr:cxnSp macro="">
      <xdr:nvCxnSpPr>
        <xdr:cNvPr id="590" name="直線コネクタ 589">
          <a:extLst>
            <a:ext uri="{FF2B5EF4-FFF2-40B4-BE49-F238E27FC236}">
              <a16:creationId xmlns:a16="http://schemas.microsoft.com/office/drawing/2014/main" id="{7DA41AD4-A33D-49FE-A0A3-D13A8D044F87}"/>
            </a:ext>
          </a:extLst>
        </xdr:cNvPr>
        <xdr:cNvCxnSpPr/>
      </xdr:nvCxnSpPr>
      <xdr:spPr>
        <a:xfrm>
          <a:off x="12854940" y="1008507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121937</xdr:rowOff>
    </xdr:from>
    <xdr:ext cx="405111" cy="259045"/>
    <xdr:sp macro="" textlink="">
      <xdr:nvSpPr>
        <xdr:cNvPr id="591" name="n_1aveValue【保健センター・保健所】&#10;有形固定資産減価償却率">
          <a:extLst>
            <a:ext uri="{FF2B5EF4-FFF2-40B4-BE49-F238E27FC236}">
              <a16:creationId xmlns:a16="http://schemas.microsoft.com/office/drawing/2014/main" id="{F4CEB560-FCF7-4690-AAD8-3EBDD8F26F0A}"/>
            </a:ext>
          </a:extLst>
        </xdr:cNvPr>
        <xdr:cNvSpPr txBox="1"/>
      </xdr:nvSpPr>
      <xdr:spPr>
        <a:xfrm>
          <a:off x="13437244"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592" name="n_2aveValue【保健センター・保健所】&#10;有形固定資産減価償却率">
          <a:extLst>
            <a:ext uri="{FF2B5EF4-FFF2-40B4-BE49-F238E27FC236}">
              <a16:creationId xmlns:a16="http://schemas.microsoft.com/office/drawing/2014/main" id="{D5DBE33B-02A8-435C-A1AE-8AED3F81080F}"/>
            </a:ext>
          </a:extLst>
        </xdr:cNvPr>
        <xdr:cNvSpPr txBox="1"/>
      </xdr:nvSpPr>
      <xdr:spPr>
        <a:xfrm>
          <a:off x="126752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593" name="n_3aveValue【保健センター・保健所】&#10;有形固定資産減価償却率">
          <a:extLst>
            <a:ext uri="{FF2B5EF4-FFF2-40B4-BE49-F238E27FC236}">
              <a16:creationId xmlns:a16="http://schemas.microsoft.com/office/drawing/2014/main" id="{DFB449BF-C358-47E5-842C-AD853F08C440}"/>
            </a:ext>
          </a:extLst>
        </xdr:cNvPr>
        <xdr:cNvSpPr txBox="1"/>
      </xdr:nvSpPr>
      <xdr:spPr>
        <a:xfrm>
          <a:off x="119005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594" name="n_4aveValue【保健センター・保健所】&#10;有形固定資産減価償却率">
          <a:extLst>
            <a:ext uri="{FF2B5EF4-FFF2-40B4-BE49-F238E27FC236}">
              <a16:creationId xmlns:a16="http://schemas.microsoft.com/office/drawing/2014/main" id="{3250630C-4157-433E-B2F3-1FB38F0C2552}"/>
            </a:ext>
          </a:extLst>
        </xdr:cNvPr>
        <xdr:cNvSpPr txBox="1"/>
      </xdr:nvSpPr>
      <xdr:spPr>
        <a:xfrm>
          <a:off x="1110298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134002</xdr:rowOff>
    </xdr:from>
    <xdr:ext cx="405111" cy="259045"/>
    <xdr:sp macro="" textlink="">
      <xdr:nvSpPr>
        <xdr:cNvPr id="595" name="n_1mainValue【保健センター・保健所】&#10;有形固定資産減価償却率">
          <a:extLst>
            <a:ext uri="{FF2B5EF4-FFF2-40B4-BE49-F238E27FC236}">
              <a16:creationId xmlns:a16="http://schemas.microsoft.com/office/drawing/2014/main" id="{C3148EF3-94AE-48EB-864E-A84C120F2BA1}"/>
            </a:ext>
          </a:extLst>
        </xdr:cNvPr>
        <xdr:cNvSpPr txBox="1"/>
      </xdr:nvSpPr>
      <xdr:spPr>
        <a:xfrm>
          <a:off x="13437244" y="985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68597</xdr:rowOff>
    </xdr:from>
    <xdr:ext cx="405111" cy="259045"/>
    <xdr:sp macro="" textlink="">
      <xdr:nvSpPr>
        <xdr:cNvPr id="596" name="n_2mainValue【保健センター・保健所】&#10;有形固定資産減価償却率">
          <a:extLst>
            <a:ext uri="{FF2B5EF4-FFF2-40B4-BE49-F238E27FC236}">
              <a16:creationId xmlns:a16="http://schemas.microsoft.com/office/drawing/2014/main" id="{E97AA1C5-3E68-4D42-8111-ED9371A16E25}"/>
            </a:ext>
          </a:extLst>
        </xdr:cNvPr>
        <xdr:cNvSpPr txBox="1"/>
      </xdr:nvSpPr>
      <xdr:spPr>
        <a:xfrm>
          <a:off x="12675244" y="1012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97" name="正方形/長方形 596">
          <a:extLst>
            <a:ext uri="{FF2B5EF4-FFF2-40B4-BE49-F238E27FC236}">
              <a16:creationId xmlns:a16="http://schemas.microsoft.com/office/drawing/2014/main" id="{14BCAEE6-6738-4B56-851C-F1C0F6A7D57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98" name="正方形/長方形 597">
          <a:extLst>
            <a:ext uri="{FF2B5EF4-FFF2-40B4-BE49-F238E27FC236}">
              <a16:creationId xmlns:a16="http://schemas.microsoft.com/office/drawing/2014/main" id="{C9668885-C7A4-49C3-86D7-658FB3BBFE6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99" name="正方形/長方形 598">
          <a:extLst>
            <a:ext uri="{FF2B5EF4-FFF2-40B4-BE49-F238E27FC236}">
              <a16:creationId xmlns:a16="http://schemas.microsoft.com/office/drawing/2014/main" id="{3497F6FA-40D6-4B9D-89C0-1BA31526267D}"/>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00" name="正方形/長方形 599">
          <a:extLst>
            <a:ext uri="{FF2B5EF4-FFF2-40B4-BE49-F238E27FC236}">
              <a16:creationId xmlns:a16="http://schemas.microsoft.com/office/drawing/2014/main" id="{C50DE3ED-CF4E-49DD-B4C1-109E03FA635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01" name="正方形/長方形 600">
          <a:extLst>
            <a:ext uri="{FF2B5EF4-FFF2-40B4-BE49-F238E27FC236}">
              <a16:creationId xmlns:a16="http://schemas.microsoft.com/office/drawing/2014/main" id="{6C073A51-2343-4544-BB72-42D54EF9F16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02" name="正方形/長方形 601">
          <a:extLst>
            <a:ext uri="{FF2B5EF4-FFF2-40B4-BE49-F238E27FC236}">
              <a16:creationId xmlns:a16="http://schemas.microsoft.com/office/drawing/2014/main" id="{E8A02872-1724-400A-854B-A922EAC1B17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03" name="正方形/長方形 602">
          <a:extLst>
            <a:ext uri="{FF2B5EF4-FFF2-40B4-BE49-F238E27FC236}">
              <a16:creationId xmlns:a16="http://schemas.microsoft.com/office/drawing/2014/main" id="{12AA5B2D-4E3B-4948-A845-FB9401F9391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04" name="正方形/長方形 603">
          <a:extLst>
            <a:ext uri="{FF2B5EF4-FFF2-40B4-BE49-F238E27FC236}">
              <a16:creationId xmlns:a16="http://schemas.microsoft.com/office/drawing/2014/main" id="{111D629D-D2FF-4F80-808F-787726B332B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05" name="テキスト ボックス 604">
          <a:extLst>
            <a:ext uri="{FF2B5EF4-FFF2-40B4-BE49-F238E27FC236}">
              <a16:creationId xmlns:a16="http://schemas.microsoft.com/office/drawing/2014/main" id="{1BF56C24-9C88-460A-AF4F-592A8DDC405E}"/>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6" name="直線コネクタ 605">
          <a:extLst>
            <a:ext uri="{FF2B5EF4-FFF2-40B4-BE49-F238E27FC236}">
              <a16:creationId xmlns:a16="http://schemas.microsoft.com/office/drawing/2014/main" id="{9D8A05C1-6C10-4EBA-935A-8FF2D414612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07" name="直線コネクタ 606">
          <a:extLst>
            <a:ext uri="{FF2B5EF4-FFF2-40B4-BE49-F238E27FC236}">
              <a16:creationId xmlns:a16="http://schemas.microsoft.com/office/drawing/2014/main" id="{3AD47455-D24B-4BE9-992A-4516EEE5A4B6}"/>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08" name="テキスト ボックス 607">
          <a:extLst>
            <a:ext uri="{FF2B5EF4-FFF2-40B4-BE49-F238E27FC236}">
              <a16:creationId xmlns:a16="http://schemas.microsoft.com/office/drawing/2014/main" id="{CBA1FB64-F6BD-4828-B587-30E753CCD4BD}"/>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09" name="直線コネクタ 608">
          <a:extLst>
            <a:ext uri="{FF2B5EF4-FFF2-40B4-BE49-F238E27FC236}">
              <a16:creationId xmlns:a16="http://schemas.microsoft.com/office/drawing/2014/main" id="{6ABA5A35-816D-4FAC-BB53-0923937AC2D2}"/>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10" name="テキスト ボックス 609">
          <a:extLst>
            <a:ext uri="{FF2B5EF4-FFF2-40B4-BE49-F238E27FC236}">
              <a16:creationId xmlns:a16="http://schemas.microsoft.com/office/drawing/2014/main" id="{A864AE9B-E88F-4374-8644-B856574142A6}"/>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11" name="直線コネクタ 610">
          <a:extLst>
            <a:ext uri="{FF2B5EF4-FFF2-40B4-BE49-F238E27FC236}">
              <a16:creationId xmlns:a16="http://schemas.microsoft.com/office/drawing/2014/main" id="{B59FF558-5375-4251-8CA3-06AD2FB9BFB9}"/>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12" name="テキスト ボックス 611">
          <a:extLst>
            <a:ext uri="{FF2B5EF4-FFF2-40B4-BE49-F238E27FC236}">
              <a16:creationId xmlns:a16="http://schemas.microsoft.com/office/drawing/2014/main" id="{CCFC01BB-FF21-4D5D-B881-3173F57D7D00}"/>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13" name="直線コネクタ 612">
          <a:extLst>
            <a:ext uri="{FF2B5EF4-FFF2-40B4-BE49-F238E27FC236}">
              <a16:creationId xmlns:a16="http://schemas.microsoft.com/office/drawing/2014/main" id="{729F6F4F-379C-4448-B6CC-1EF081DE22E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14" name="テキスト ボックス 613">
          <a:extLst>
            <a:ext uri="{FF2B5EF4-FFF2-40B4-BE49-F238E27FC236}">
              <a16:creationId xmlns:a16="http://schemas.microsoft.com/office/drawing/2014/main" id="{91EB88B7-03AA-4BD5-B76B-0F1E47FB2FAD}"/>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15" name="直線コネクタ 614">
          <a:extLst>
            <a:ext uri="{FF2B5EF4-FFF2-40B4-BE49-F238E27FC236}">
              <a16:creationId xmlns:a16="http://schemas.microsoft.com/office/drawing/2014/main" id="{DD49449A-2D32-442D-8AEE-8D0E830EE971}"/>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16" name="テキスト ボックス 615">
          <a:extLst>
            <a:ext uri="{FF2B5EF4-FFF2-40B4-BE49-F238E27FC236}">
              <a16:creationId xmlns:a16="http://schemas.microsoft.com/office/drawing/2014/main" id="{DE6BDA66-C042-44F7-BC6B-7C2412CFF3AF}"/>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17" name="【保健センター・保健所】&#10;一人当たり面積グラフ枠">
          <a:extLst>
            <a:ext uri="{FF2B5EF4-FFF2-40B4-BE49-F238E27FC236}">
              <a16:creationId xmlns:a16="http://schemas.microsoft.com/office/drawing/2014/main" id="{77234D23-39E7-4967-91EE-02223FB216F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70866</xdr:rowOff>
    </xdr:from>
    <xdr:to>
      <xdr:col>116</xdr:col>
      <xdr:colOff>62864</xdr:colOff>
      <xdr:row>63</xdr:row>
      <xdr:rowOff>153162</xdr:rowOff>
    </xdr:to>
    <xdr:cxnSp macro="">
      <xdr:nvCxnSpPr>
        <xdr:cNvPr id="618" name="直線コネクタ 617">
          <a:extLst>
            <a:ext uri="{FF2B5EF4-FFF2-40B4-BE49-F238E27FC236}">
              <a16:creationId xmlns:a16="http://schemas.microsoft.com/office/drawing/2014/main" id="{EF764F3D-EB0D-4731-BA82-34F754EF1D3C}"/>
            </a:ext>
          </a:extLst>
        </xdr:cNvPr>
        <xdr:cNvCxnSpPr/>
      </xdr:nvCxnSpPr>
      <xdr:spPr>
        <a:xfrm flipV="1">
          <a:off x="19509104" y="9291066"/>
          <a:ext cx="0" cy="1423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19" name="【保健センター・保健所】&#10;一人当たり面積最小値テキスト">
          <a:extLst>
            <a:ext uri="{FF2B5EF4-FFF2-40B4-BE49-F238E27FC236}">
              <a16:creationId xmlns:a16="http://schemas.microsoft.com/office/drawing/2014/main" id="{DF143246-DA39-4A63-84CD-BAB62AB1E1D9}"/>
            </a:ext>
          </a:extLst>
        </xdr:cNvPr>
        <xdr:cNvSpPr txBox="1"/>
      </xdr:nvSpPr>
      <xdr:spPr>
        <a:xfrm>
          <a:off x="1954784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20" name="直線コネクタ 619">
          <a:extLst>
            <a:ext uri="{FF2B5EF4-FFF2-40B4-BE49-F238E27FC236}">
              <a16:creationId xmlns:a16="http://schemas.microsoft.com/office/drawing/2014/main" id="{358BE96A-495A-49AF-8646-5CDEE308ACD8}"/>
            </a:ext>
          </a:extLst>
        </xdr:cNvPr>
        <xdr:cNvCxnSpPr/>
      </xdr:nvCxnSpPr>
      <xdr:spPr>
        <a:xfrm>
          <a:off x="19443700" y="1071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17543</xdr:rowOff>
    </xdr:from>
    <xdr:ext cx="469744" cy="259045"/>
    <xdr:sp macro="" textlink="">
      <xdr:nvSpPr>
        <xdr:cNvPr id="621" name="【保健センター・保健所】&#10;一人当たり面積最大値テキスト">
          <a:extLst>
            <a:ext uri="{FF2B5EF4-FFF2-40B4-BE49-F238E27FC236}">
              <a16:creationId xmlns:a16="http://schemas.microsoft.com/office/drawing/2014/main" id="{03CE5905-1DE6-4327-BC08-755E6C01F8B2}"/>
            </a:ext>
          </a:extLst>
        </xdr:cNvPr>
        <xdr:cNvSpPr txBox="1"/>
      </xdr:nvSpPr>
      <xdr:spPr>
        <a:xfrm>
          <a:off x="19547840" y="907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70866</xdr:rowOff>
    </xdr:from>
    <xdr:to>
      <xdr:col>116</xdr:col>
      <xdr:colOff>152400</xdr:colOff>
      <xdr:row>55</xdr:row>
      <xdr:rowOff>70866</xdr:rowOff>
    </xdr:to>
    <xdr:cxnSp macro="">
      <xdr:nvCxnSpPr>
        <xdr:cNvPr id="622" name="直線コネクタ 621">
          <a:extLst>
            <a:ext uri="{FF2B5EF4-FFF2-40B4-BE49-F238E27FC236}">
              <a16:creationId xmlns:a16="http://schemas.microsoft.com/office/drawing/2014/main" id="{023C332D-ABC5-45AF-9086-9D64B67AFC92}"/>
            </a:ext>
          </a:extLst>
        </xdr:cNvPr>
        <xdr:cNvCxnSpPr/>
      </xdr:nvCxnSpPr>
      <xdr:spPr>
        <a:xfrm>
          <a:off x="19443700" y="9291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23639</xdr:rowOff>
    </xdr:from>
    <xdr:ext cx="469744" cy="259045"/>
    <xdr:sp macro="" textlink="">
      <xdr:nvSpPr>
        <xdr:cNvPr id="623" name="【保健センター・保健所】&#10;一人当たり面積平均値テキスト">
          <a:extLst>
            <a:ext uri="{FF2B5EF4-FFF2-40B4-BE49-F238E27FC236}">
              <a16:creationId xmlns:a16="http://schemas.microsoft.com/office/drawing/2014/main" id="{317A15D4-129F-48C2-8B39-57FD84B2A3A6}"/>
            </a:ext>
          </a:extLst>
        </xdr:cNvPr>
        <xdr:cNvSpPr txBox="1"/>
      </xdr:nvSpPr>
      <xdr:spPr>
        <a:xfrm>
          <a:off x="19547840" y="10417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45212</xdr:rowOff>
    </xdr:from>
    <xdr:to>
      <xdr:col>116</xdr:col>
      <xdr:colOff>114300</xdr:colOff>
      <xdr:row>62</xdr:row>
      <xdr:rowOff>146812</xdr:rowOff>
    </xdr:to>
    <xdr:sp macro="" textlink="">
      <xdr:nvSpPr>
        <xdr:cNvPr id="624" name="フローチャート: 判断 623">
          <a:extLst>
            <a:ext uri="{FF2B5EF4-FFF2-40B4-BE49-F238E27FC236}">
              <a16:creationId xmlns:a16="http://schemas.microsoft.com/office/drawing/2014/main" id="{0D5484E7-3376-4964-B14C-C22F312FCFF7}"/>
            </a:ext>
          </a:extLst>
        </xdr:cNvPr>
        <xdr:cNvSpPr/>
      </xdr:nvSpPr>
      <xdr:spPr>
        <a:xfrm>
          <a:off x="19458940" y="1043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54356</xdr:rowOff>
    </xdr:from>
    <xdr:to>
      <xdr:col>112</xdr:col>
      <xdr:colOff>38100</xdr:colOff>
      <xdr:row>62</xdr:row>
      <xdr:rowOff>155956</xdr:rowOff>
    </xdr:to>
    <xdr:sp macro="" textlink="">
      <xdr:nvSpPr>
        <xdr:cNvPr id="625" name="フローチャート: 判断 624">
          <a:extLst>
            <a:ext uri="{FF2B5EF4-FFF2-40B4-BE49-F238E27FC236}">
              <a16:creationId xmlns:a16="http://schemas.microsoft.com/office/drawing/2014/main" id="{4A972A5A-2E10-41AE-8CA5-F3E95CA4AAD2}"/>
            </a:ext>
          </a:extLst>
        </xdr:cNvPr>
        <xdr:cNvSpPr/>
      </xdr:nvSpPr>
      <xdr:spPr>
        <a:xfrm>
          <a:off x="18735040" y="104480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54356</xdr:rowOff>
    </xdr:from>
    <xdr:to>
      <xdr:col>107</xdr:col>
      <xdr:colOff>101600</xdr:colOff>
      <xdr:row>62</xdr:row>
      <xdr:rowOff>155956</xdr:rowOff>
    </xdr:to>
    <xdr:sp macro="" textlink="">
      <xdr:nvSpPr>
        <xdr:cNvPr id="626" name="フローチャート: 判断 625">
          <a:extLst>
            <a:ext uri="{FF2B5EF4-FFF2-40B4-BE49-F238E27FC236}">
              <a16:creationId xmlns:a16="http://schemas.microsoft.com/office/drawing/2014/main" id="{355B049E-1518-4427-B0BB-6EC7B4E7859D}"/>
            </a:ext>
          </a:extLst>
        </xdr:cNvPr>
        <xdr:cNvSpPr/>
      </xdr:nvSpPr>
      <xdr:spPr>
        <a:xfrm>
          <a:off x="17937480" y="104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27" name="フローチャート: 判断 626">
          <a:extLst>
            <a:ext uri="{FF2B5EF4-FFF2-40B4-BE49-F238E27FC236}">
              <a16:creationId xmlns:a16="http://schemas.microsoft.com/office/drawing/2014/main" id="{E20B297B-EEFA-4B73-BFE7-31DDB58570F3}"/>
            </a:ext>
          </a:extLst>
        </xdr:cNvPr>
        <xdr:cNvSpPr/>
      </xdr:nvSpPr>
      <xdr:spPr>
        <a:xfrm>
          <a:off x="1716278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54356</xdr:rowOff>
    </xdr:from>
    <xdr:to>
      <xdr:col>98</xdr:col>
      <xdr:colOff>38100</xdr:colOff>
      <xdr:row>62</xdr:row>
      <xdr:rowOff>155956</xdr:rowOff>
    </xdr:to>
    <xdr:sp macro="" textlink="">
      <xdr:nvSpPr>
        <xdr:cNvPr id="628" name="フローチャート: 判断 627">
          <a:extLst>
            <a:ext uri="{FF2B5EF4-FFF2-40B4-BE49-F238E27FC236}">
              <a16:creationId xmlns:a16="http://schemas.microsoft.com/office/drawing/2014/main" id="{CDA1A85F-EC4C-4FF0-ACD4-6931020FD2DA}"/>
            </a:ext>
          </a:extLst>
        </xdr:cNvPr>
        <xdr:cNvSpPr/>
      </xdr:nvSpPr>
      <xdr:spPr>
        <a:xfrm>
          <a:off x="16388080" y="104480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29" name="テキスト ボックス 628">
          <a:extLst>
            <a:ext uri="{FF2B5EF4-FFF2-40B4-BE49-F238E27FC236}">
              <a16:creationId xmlns:a16="http://schemas.microsoft.com/office/drawing/2014/main" id="{86568E51-E072-44A2-978F-79FCCF0B1E2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48AF4BED-5FBB-4A73-9BC0-912B97BEC63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8BC13B4C-EBF5-4557-AB9F-9F54B1332B0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33BBC5B8-EC1A-469A-9AE0-704C303B418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798B6BB9-0196-4AE5-8942-31DC00D3C40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36068</xdr:rowOff>
    </xdr:from>
    <xdr:to>
      <xdr:col>116</xdr:col>
      <xdr:colOff>114300</xdr:colOff>
      <xdr:row>62</xdr:row>
      <xdr:rowOff>137668</xdr:rowOff>
    </xdr:to>
    <xdr:sp macro="" textlink="">
      <xdr:nvSpPr>
        <xdr:cNvPr id="634" name="楕円 633">
          <a:extLst>
            <a:ext uri="{FF2B5EF4-FFF2-40B4-BE49-F238E27FC236}">
              <a16:creationId xmlns:a16="http://schemas.microsoft.com/office/drawing/2014/main" id="{25E36B14-37B3-4D48-BB60-24012FA3F85F}"/>
            </a:ext>
          </a:extLst>
        </xdr:cNvPr>
        <xdr:cNvSpPr/>
      </xdr:nvSpPr>
      <xdr:spPr>
        <a:xfrm>
          <a:off x="19458940" y="1042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58945</xdr:rowOff>
    </xdr:from>
    <xdr:ext cx="469744" cy="259045"/>
    <xdr:sp macro="" textlink="">
      <xdr:nvSpPr>
        <xdr:cNvPr id="635" name="【保健センター・保健所】&#10;一人当たり面積該当値テキスト">
          <a:extLst>
            <a:ext uri="{FF2B5EF4-FFF2-40B4-BE49-F238E27FC236}">
              <a16:creationId xmlns:a16="http://schemas.microsoft.com/office/drawing/2014/main" id="{E222B13F-DED1-4C33-875C-ED352C542B70}"/>
            </a:ext>
          </a:extLst>
        </xdr:cNvPr>
        <xdr:cNvSpPr txBox="1"/>
      </xdr:nvSpPr>
      <xdr:spPr>
        <a:xfrm>
          <a:off x="19547840" y="1028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36068</xdr:rowOff>
    </xdr:from>
    <xdr:to>
      <xdr:col>112</xdr:col>
      <xdr:colOff>38100</xdr:colOff>
      <xdr:row>62</xdr:row>
      <xdr:rowOff>137668</xdr:rowOff>
    </xdr:to>
    <xdr:sp macro="" textlink="">
      <xdr:nvSpPr>
        <xdr:cNvPr id="636" name="楕円 635">
          <a:extLst>
            <a:ext uri="{FF2B5EF4-FFF2-40B4-BE49-F238E27FC236}">
              <a16:creationId xmlns:a16="http://schemas.microsoft.com/office/drawing/2014/main" id="{812A3FFF-D456-42F7-BF1D-3A0939F38135}"/>
            </a:ext>
          </a:extLst>
        </xdr:cNvPr>
        <xdr:cNvSpPr/>
      </xdr:nvSpPr>
      <xdr:spPr>
        <a:xfrm>
          <a:off x="18735040" y="104297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86868</xdr:rowOff>
    </xdr:from>
    <xdr:to>
      <xdr:col>116</xdr:col>
      <xdr:colOff>63500</xdr:colOff>
      <xdr:row>62</xdr:row>
      <xdr:rowOff>86868</xdr:rowOff>
    </xdr:to>
    <xdr:cxnSp macro="">
      <xdr:nvCxnSpPr>
        <xdr:cNvPr id="637" name="直線コネクタ 636">
          <a:extLst>
            <a:ext uri="{FF2B5EF4-FFF2-40B4-BE49-F238E27FC236}">
              <a16:creationId xmlns:a16="http://schemas.microsoft.com/office/drawing/2014/main" id="{5288559D-722D-4B49-BD4B-671DCCE5CF5D}"/>
            </a:ext>
          </a:extLst>
        </xdr:cNvPr>
        <xdr:cNvCxnSpPr/>
      </xdr:nvCxnSpPr>
      <xdr:spPr>
        <a:xfrm>
          <a:off x="18778220" y="1048054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36068</xdr:rowOff>
    </xdr:from>
    <xdr:to>
      <xdr:col>107</xdr:col>
      <xdr:colOff>101600</xdr:colOff>
      <xdr:row>62</xdr:row>
      <xdr:rowOff>137668</xdr:rowOff>
    </xdr:to>
    <xdr:sp macro="" textlink="">
      <xdr:nvSpPr>
        <xdr:cNvPr id="638" name="楕円 637">
          <a:extLst>
            <a:ext uri="{FF2B5EF4-FFF2-40B4-BE49-F238E27FC236}">
              <a16:creationId xmlns:a16="http://schemas.microsoft.com/office/drawing/2014/main" id="{85F23E97-B393-45FE-ACCF-C0A15EBD407C}"/>
            </a:ext>
          </a:extLst>
        </xdr:cNvPr>
        <xdr:cNvSpPr/>
      </xdr:nvSpPr>
      <xdr:spPr>
        <a:xfrm>
          <a:off x="17937480" y="1042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86868</xdr:rowOff>
    </xdr:from>
    <xdr:to>
      <xdr:col>111</xdr:col>
      <xdr:colOff>177800</xdr:colOff>
      <xdr:row>62</xdr:row>
      <xdr:rowOff>86868</xdr:rowOff>
    </xdr:to>
    <xdr:cxnSp macro="">
      <xdr:nvCxnSpPr>
        <xdr:cNvPr id="639" name="直線コネクタ 638">
          <a:extLst>
            <a:ext uri="{FF2B5EF4-FFF2-40B4-BE49-F238E27FC236}">
              <a16:creationId xmlns:a16="http://schemas.microsoft.com/office/drawing/2014/main" id="{303E54C0-DF10-40A8-B43C-ABFAB0DB84C5}"/>
            </a:ext>
          </a:extLst>
        </xdr:cNvPr>
        <xdr:cNvCxnSpPr/>
      </xdr:nvCxnSpPr>
      <xdr:spPr>
        <a:xfrm>
          <a:off x="17988280" y="1048054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147083</xdr:rowOff>
    </xdr:from>
    <xdr:ext cx="469744" cy="259045"/>
    <xdr:sp macro="" textlink="">
      <xdr:nvSpPr>
        <xdr:cNvPr id="640" name="n_1aveValue【保健センター・保健所】&#10;一人当たり面積">
          <a:extLst>
            <a:ext uri="{FF2B5EF4-FFF2-40B4-BE49-F238E27FC236}">
              <a16:creationId xmlns:a16="http://schemas.microsoft.com/office/drawing/2014/main" id="{CFFAF8A4-8E35-4066-AA08-E0B8919C9A8D}"/>
            </a:ext>
          </a:extLst>
        </xdr:cNvPr>
        <xdr:cNvSpPr txBox="1"/>
      </xdr:nvSpPr>
      <xdr:spPr>
        <a:xfrm>
          <a:off x="18561127" y="1054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147083</xdr:rowOff>
    </xdr:from>
    <xdr:ext cx="469744" cy="259045"/>
    <xdr:sp macro="" textlink="">
      <xdr:nvSpPr>
        <xdr:cNvPr id="641" name="n_2aveValue【保健センター・保健所】&#10;一人当たり面積">
          <a:extLst>
            <a:ext uri="{FF2B5EF4-FFF2-40B4-BE49-F238E27FC236}">
              <a16:creationId xmlns:a16="http://schemas.microsoft.com/office/drawing/2014/main" id="{F2178C25-4C8A-4776-B028-DE2983B8D7C0}"/>
            </a:ext>
          </a:extLst>
        </xdr:cNvPr>
        <xdr:cNvSpPr txBox="1"/>
      </xdr:nvSpPr>
      <xdr:spPr>
        <a:xfrm>
          <a:off x="17776267" y="1054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642" name="n_3aveValue【保健センター・保健所】&#10;一人当たり面積">
          <a:extLst>
            <a:ext uri="{FF2B5EF4-FFF2-40B4-BE49-F238E27FC236}">
              <a16:creationId xmlns:a16="http://schemas.microsoft.com/office/drawing/2014/main" id="{641AA5DE-81E0-464E-A85A-C8489FD3805E}"/>
            </a:ext>
          </a:extLst>
        </xdr:cNvPr>
        <xdr:cNvSpPr txBox="1"/>
      </xdr:nvSpPr>
      <xdr:spPr>
        <a:xfrm>
          <a:off x="1700156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1033</xdr:rowOff>
    </xdr:from>
    <xdr:ext cx="469744" cy="259045"/>
    <xdr:sp macro="" textlink="">
      <xdr:nvSpPr>
        <xdr:cNvPr id="643" name="n_4aveValue【保健センター・保健所】&#10;一人当たり面積">
          <a:extLst>
            <a:ext uri="{FF2B5EF4-FFF2-40B4-BE49-F238E27FC236}">
              <a16:creationId xmlns:a16="http://schemas.microsoft.com/office/drawing/2014/main" id="{5E964269-96CD-40ED-A0CE-B40F5D48D1B9}"/>
            </a:ext>
          </a:extLst>
        </xdr:cNvPr>
        <xdr:cNvSpPr txBox="1"/>
      </xdr:nvSpPr>
      <xdr:spPr>
        <a:xfrm>
          <a:off x="16226867" y="1022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154195</xdr:rowOff>
    </xdr:from>
    <xdr:ext cx="469744" cy="259045"/>
    <xdr:sp macro="" textlink="">
      <xdr:nvSpPr>
        <xdr:cNvPr id="644" name="n_1mainValue【保健センター・保健所】&#10;一人当たり面積">
          <a:extLst>
            <a:ext uri="{FF2B5EF4-FFF2-40B4-BE49-F238E27FC236}">
              <a16:creationId xmlns:a16="http://schemas.microsoft.com/office/drawing/2014/main" id="{EAB35AA6-FB93-40CF-84CA-E296E196AC6C}"/>
            </a:ext>
          </a:extLst>
        </xdr:cNvPr>
        <xdr:cNvSpPr txBox="1"/>
      </xdr:nvSpPr>
      <xdr:spPr>
        <a:xfrm>
          <a:off x="18561127" y="1021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154195</xdr:rowOff>
    </xdr:from>
    <xdr:ext cx="469744" cy="259045"/>
    <xdr:sp macro="" textlink="">
      <xdr:nvSpPr>
        <xdr:cNvPr id="645" name="n_2mainValue【保健センター・保健所】&#10;一人当たり面積">
          <a:extLst>
            <a:ext uri="{FF2B5EF4-FFF2-40B4-BE49-F238E27FC236}">
              <a16:creationId xmlns:a16="http://schemas.microsoft.com/office/drawing/2014/main" id="{D910C439-D588-47CC-AD6E-3D3316EC3B0D}"/>
            </a:ext>
          </a:extLst>
        </xdr:cNvPr>
        <xdr:cNvSpPr txBox="1"/>
      </xdr:nvSpPr>
      <xdr:spPr>
        <a:xfrm>
          <a:off x="17776267" y="1021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46" name="正方形/長方形 645">
          <a:extLst>
            <a:ext uri="{FF2B5EF4-FFF2-40B4-BE49-F238E27FC236}">
              <a16:creationId xmlns:a16="http://schemas.microsoft.com/office/drawing/2014/main" id="{3C8F72A6-E9BE-4A68-92B3-1F2B63D3634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47" name="正方形/長方形 646">
          <a:extLst>
            <a:ext uri="{FF2B5EF4-FFF2-40B4-BE49-F238E27FC236}">
              <a16:creationId xmlns:a16="http://schemas.microsoft.com/office/drawing/2014/main" id="{28CB7CF9-287B-4A3D-A5E7-9400BC08648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48" name="正方形/長方形 647">
          <a:extLst>
            <a:ext uri="{FF2B5EF4-FFF2-40B4-BE49-F238E27FC236}">
              <a16:creationId xmlns:a16="http://schemas.microsoft.com/office/drawing/2014/main" id="{BF0DB259-2B61-42AA-A259-50A4F03F17D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49" name="正方形/長方形 648">
          <a:extLst>
            <a:ext uri="{FF2B5EF4-FFF2-40B4-BE49-F238E27FC236}">
              <a16:creationId xmlns:a16="http://schemas.microsoft.com/office/drawing/2014/main" id="{C5259337-B23C-4FAB-8959-EC79CF1E102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50" name="正方形/長方形 649">
          <a:extLst>
            <a:ext uri="{FF2B5EF4-FFF2-40B4-BE49-F238E27FC236}">
              <a16:creationId xmlns:a16="http://schemas.microsoft.com/office/drawing/2014/main" id="{D0285384-ADE7-444B-8517-FE0DC686984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51" name="正方形/長方形 650">
          <a:extLst>
            <a:ext uri="{FF2B5EF4-FFF2-40B4-BE49-F238E27FC236}">
              <a16:creationId xmlns:a16="http://schemas.microsoft.com/office/drawing/2014/main" id="{4D80A5D7-E5D5-45E2-AA30-781746DB817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52" name="正方形/長方形 651">
          <a:extLst>
            <a:ext uri="{FF2B5EF4-FFF2-40B4-BE49-F238E27FC236}">
              <a16:creationId xmlns:a16="http://schemas.microsoft.com/office/drawing/2014/main" id="{917C46AC-4A65-4E2B-B5DB-5CC93644061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3" name="正方形/長方形 652">
          <a:extLst>
            <a:ext uri="{FF2B5EF4-FFF2-40B4-BE49-F238E27FC236}">
              <a16:creationId xmlns:a16="http://schemas.microsoft.com/office/drawing/2014/main" id="{72D46C69-B336-47C2-93F9-8B57E3E236BF}"/>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54" name="テキスト ボックス 653">
          <a:extLst>
            <a:ext uri="{FF2B5EF4-FFF2-40B4-BE49-F238E27FC236}">
              <a16:creationId xmlns:a16="http://schemas.microsoft.com/office/drawing/2014/main" id="{FD1A6D88-92D4-4FEC-A7D3-AC00CC8B8B4B}"/>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55" name="直線コネクタ 654">
          <a:extLst>
            <a:ext uri="{FF2B5EF4-FFF2-40B4-BE49-F238E27FC236}">
              <a16:creationId xmlns:a16="http://schemas.microsoft.com/office/drawing/2014/main" id="{26D4C755-D421-4D28-A8C8-1CFA49A54482}"/>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56" name="テキスト ボックス 655">
          <a:extLst>
            <a:ext uri="{FF2B5EF4-FFF2-40B4-BE49-F238E27FC236}">
              <a16:creationId xmlns:a16="http://schemas.microsoft.com/office/drawing/2014/main" id="{37BC0DCB-9D2D-4D29-A1C3-41698F93141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57" name="直線コネクタ 656">
          <a:extLst>
            <a:ext uri="{FF2B5EF4-FFF2-40B4-BE49-F238E27FC236}">
              <a16:creationId xmlns:a16="http://schemas.microsoft.com/office/drawing/2014/main" id="{AD9AF52B-9BA2-434B-B859-35EBCAE7B689}"/>
            </a:ext>
          </a:extLst>
        </xdr:cNvPr>
        <xdr:cNvCxnSpPr/>
      </xdr:nvCxnSpPr>
      <xdr:spPr>
        <a:xfrm>
          <a:off x="10960100" y="14455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58" name="テキスト ボックス 657">
          <a:extLst>
            <a:ext uri="{FF2B5EF4-FFF2-40B4-BE49-F238E27FC236}">
              <a16:creationId xmlns:a16="http://schemas.microsoft.com/office/drawing/2014/main" id="{FFB3A403-05D8-4D31-8D84-FBBC99DEA80E}"/>
            </a:ext>
          </a:extLst>
        </xdr:cNvPr>
        <xdr:cNvSpPr txBox="1"/>
      </xdr:nvSpPr>
      <xdr:spPr>
        <a:xfrm>
          <a:off x="105615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59" name="直線コネクタ 658">
          <a:extLst>
            <a:ext uri="{FF2B5EF4-FFF2-40B4-BE49-F238E27FC236}">
              <a16:creationId xmlns:a16="http://schemas.microsoft.com/office/drawing/2014/main" id="{B9B8CF65-54C9-45E9-9CFE-C7E6F9C2DDD8}"/>
            </a:ext>
          </a:extLst>
        </xdr:cNvPr>
        <xdr:cNvCxnSpPr/>
      </xdr:nvCxnSpPr>
      <xdr:spPr>
        <a:xfrm>
          <a:off x="10960100" y="140093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60" name="テキスト ボックス 659">
          <a:extLst>
            <a:ext uri="{FF2B5EF4-FFF2-40B4-BE49-F238E27FC236}">
              <a16:creationId xmlns:a16="http://schemas.microsoft.com/office/drawing/2014/main" id="{9B698DFC-D57C-4AD3-9DC1-59982F4142AB}"/>
            </a:ext>
          </a:extLst>
        </xdr:cNvPr>
        <xdr:cNvSpPr txBox="1"/>
      </xdr:nvSpPr>
      <xdr:spPr>
        <a:xfrm>
          <a:off x="1060276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61" name="直線コネクタ 660">
          <a:extLst>
            <a:ext uri="{FF2B5EF4-FFF2-40B4-BE49-F238E27FC236}">
              <a16:creationId xmlns:a16="http://schemas.microsoft.com/office/drawing/2014/main" id="{F2857F18-A3CD-478F-A5DC-B8175F0A0FAE}"/>
            </a:ext>
          </a:extLst>
        </xdr:cNvPr>
        <xdr:cNvCxnSpPr/>
      </xdr:nvCxnSpPr>
      <xdr:spPr>
        <a:xfrm>
          <a:off x="10960100" y="13563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62" name="テキスト ボックス 661">
          <a:extLst>
            <a:ext uri="{FF2B5EF4-FFF2-40B4-BE49-F238E27FC236}">
              <a16:creationId xmlns:a16="http://schemas.microsoft.com/office/drawing/2014/main" id="{9AEFB148-CFDF-4421-BAF5-DE39BAB65E02}"/>
            </a:ext>
          </a:extLst>
        </xdr:cNvPr>
        <xdr:cNvSpPr txBox="1"/>
      </xdr:nvSpPr>
      <xdr:spPr>
        <a:xfrm>
          <a:off x="1060276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63" name="直線コネクタ 662">
          <a:extLst>
            <a:ext uri="{FF2B5EF4-FFF2-40B4-BE49-F238E27FC236}">
              <a16:creationId xmlns:a16="http://schemas.microsoft.com/office/drawing/2014/main" id="{5AFAA81B-49C2-4F55-BFA3-D5693E239D46}"/>
            </a:ext>
          </a:extLst>
        </xdr:cNvPr>
        <xdr:cNvCxnSpPr/>
      </xdr:nvCxnSpPr>
      <xdr:spPr>
        <a:xfrm>
          <a:off x="10960100" y="131140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64" name="テキスト ボックス 663">
          <a:extLst>
            <a:ext uri="{FF2B5EF4-FFF2-40B4-BE49-F238E27FC236}">
              <a16:creationId xmlns:a16="http://schemas.microsoft.com/office/drawing/2014/main" id="{899F6800-4E6E-43D9-A9D8-F7D3D3F9873D}"/>
            </a:ext>
          </a:extLst>
        </xdr:cNvPr>
        <xdr:cNvSpPr txBox="1"/>
      </xdr:nvSpPr>
      <xdr:spPr>
        <a:xfrm>
          <a:off x="1060276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65" name="直線コネクタ 664">
          <a:extLst>
            <a:ext uri="{FF2B5EF4-FFF2-40B4-BE49-F238E27FC236}">
              <a16:creationId xmlns:a16="http://schemas.microsoft.com/office/drawing/2014/main" id="{67E8283A-382C-41DD-B65F-1776546A85E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66" name="テキスト ボックス 665">
          <a:extLst>
            <a:ext uri="{FF2B5EF4-FFF2-40B4-BE49-F238E27FC236}">
              <a16:creationId xmlns:a16="http://schemas.microsoft.com/office/drawing/2014/main" id="{FB096115-9B62-47F6-81D5-D6E0E8CA4D99}"/>
            </a:ext>
          </a:extLst>
        </xdr:cNvPr>
        <xdr:cNvSpPr txBox="1"/>
      </xdr:nvSpPr>
      <xdr:spPr>
        <a:xfrm>
          <a:off x="1060276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67" name="【消防施設】&#10;有形固定資産減価償却率グラフ枠">
          <a:extLst>
            <a:ext uri="{FF2B5EF4-FFF2-40B4-BE49-F238E27FC236}">
              <a16:creationId xmlns:a16="http://schemas.microsoft.com/office/drawing/2014/main" id="{B4555EA3-30C3-448B-A8C4-304F456EBE26}"/>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97537</xdr:rowOff>
    </xdr:from>
    <xdr:to>
      <xdr:col>85</xdr:col>
      <xdr:colOff>126364</xdr:colOff>
      <xdr:row>84</xdr:row>
      <xdr:rowOff>154687</xdr:rowOff>
    </xdr:to>
    <xdr:cxnSp macro="">
      <xdr:nvCxnSpPr>
        <xdr:cNvPr id="668" name="直線コネクタ 667">
          <a:extLst>
            <a:ext uri="{FF2B5EF4-FFF2-40B4-BE49-F238E27FC236}">
              <a16:creationId xmlns:a16="http://schemas.microsoft.com/office/drawing/2014/main" id="{A4DF1D67-EC93-4C39-A674-878CFFE8E02E}"/>
            </a:ext>
          </a:extLst>
        </xdr:cNvPr>
        <xdr:cNvCxnSpPr/>
      </xdr:nvCxnSpPr>
      <xdr:spPr>
        <a:xfrm flipV="1">
          <a:off x="14375764" y="13005817"/>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84</xdr:row>
      <xdr:rowOff>158514</xdr:rowOff>
    </xdr:from>
    <xdr:ext cx="405111" cy="259045"/>
    <xdr:sp macro="" textlink="">
      <xdr:nvSpPr>
        <xdr:cNvPr id="669" name="【消防施設】&#10;有形固定資産減価償却率最小値テキスト">
          <a:extLst>
            <a:ext uri="{FF2B5EF4-FFF2-40B4-BE49-F238E27FC236}">
              <a16:creationId xmlns:a16="http://schemas.microsoft.com/office/drawing/2014/main" id="{EB11312F-D7BD-4693-9323-279A758BD16F}"/>
            </a:ext>
          </a:extLst>
        </xdr:cNvPr>
        <xdr:cNvSpPr txBox="1"/>
      </xdr:nvSpPr>
      <xdr:spPr>
        <a:xfrm>
          <a:off x="14414500" y="1424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154687</xdr:rowOff>
    </xdr:from>
    <xdr:to>
      <xdr:col>86</xdr:col>
      <xdr:colOff>25400</xdr:colOff>
      <xdr:row>84</xdr:row>
      <xdr:rowOff>154687</xdr:rowOff>
    </xdr:to>
    <xdr:cxnSp macro="">
      <xdr:nvCxnSpPr>
        <xdr:cNvPr id="670" name="直線コネクタ 669">
          <a:extLst>
            <a:ext uri="{FF2B5EF4-FFF2-40B4-BE49-F238E27FC236}">
              <a16:creationId xmlns:a16="http://schemas.microsoft.com/office/drawing/2014/main" id="{93A22325-5B6C-4BB4-A001-59CA17C64A93}"/>
            </a:ext>
          </a:extLst>
        </xdr:cNvPr>
        <xdr:cNvCxnSpPr/>
      </xdr:nvCxnSpPr>
      <xdr:spPr>
        <a:xfrm>
          <a:off x="14287500" y="142364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44214</xdr:rowOff>
    </xdr:from>
    <xdr:ext cx="405111" cy="259045"/>
    <xdr:sp macro="" textlink="">
      <xdr:nvSpPr>
        <xdr:cNvPr id="671" name="【消防施設】&#10;有形固定資産減価償却率最大値テキスト">
          <a:extLst>
            <a:ext uri="{FF2B5EF4-FFF2-40B4-BE49-F238E27FC236}">
              <a16:creationId xmlns:a16="http://schemas.microsoft.com/office/drawing/2014/main" id="{B7972EEB-B9AB-4F47-91B5-64DDABDD9400}"/>
            </a:ext>
          </a:extLst>
        </xdr:cNvPr>
        <xdr:cNvSpPr txBox="1"/>
      </xdr:nvSpPr>
      <xdr:spPr>
        <a:xfrm>
          <a:off x="14414500" y="12784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97537</xdr:rowOff>
    </xdr:from>
    <xdr:to>
      <xdr:col>86</xdr:col>
      <xdr:colOff>25400</xdr:colOff>
      <xdr:row>77</xdr:row>
      <xdr:rowOff>97537</xdr:rowOff>
    </xdr:to>
    <xdr:cxnSp macro="">
      <xdr:nvCxnSpPr>
        <xdr:cNvPr id="672" name="直線コネクタ 671">
          <a:extLst>
            <a:ext uri="{FF2B5EF4-FFF2-40B4-BE49-F238E27FC236}">
              <a16:creationId xmlns:a16="http://schemas.microsoft.com/office/drawing/2014/main" id="{3F2DC38E-331D-438B-BD2A-BA4DC8722A57}"/>
            </a:ext>
          </a:extLst>
        </xdr:cNvPr>
        <xdr:cNvCxnSpPr/>
      </xdr:nvCxnSpPr>
      <xdr:spPr>
        <a:xfrm>
          <a:off x="14287500" y="13005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38879</xdr:rowOff>
    </xdr:from>
    <xdr:ext cx="405111" cy="259045"/>
    <xdr:sp macro="" textlink="">
      <xdr:nvSpPr>
        <xdr:cNvPr id="673" name="【消防施設】&#10;有形固定資産減価償却率平均値テキスト">
          <a:extLst>
            <a:ext uri="{FF2B5EF4-FFF2-40B4-BE49-F238E27FC236}">
              <a16:creationId xmlns:a16="http://schemas.microsoft.com/office/drawing/2014/main" id="{99D0EF6F-92D1-430D-8EBC-EAD85796A88F}"/>
            </a:ext>
          </a:extLst>
        </xdr:cNvPr>
        <xdr:cNvSpPr txBox="1"/>
      </xdr:nvSpPr>
      <xdr:spPr>
        <a:xfrm>
          <a:off x="14414500" y="134500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60452</xdr:rowOff>
    </xdr:from>
    <xdr:to>
      <xdr:col>85</xdr:col>
      <xdr:colOff>177800</xdr:colOff>
      <xdr:row>80</xdr:row>
      <xdr:rowOff>162052</xdr:rowOff>
    </xdr:to>
    <xdr:sp macro="" textlink="">
      <xdr:nvSpPr>
        <xdr:cNvPr id="674" name="フローチャート: 判断 673">
          <a:extLst>
            <a:ext uri="{FF2B5EF4-FFF2-40B4-BE49-F238E27FC236}">
              <a16:creationId xmlns:a16="http://schemas.microsoft.com/office/drawing/2014/main" id="{CA21A3EA-4CF2-4BF5-85AC-C8675B20222C}"/>
            </a:ext>
          </a:extLst>
        </xdr:cNvPr>
        <xdr:cNvSpPr/>
      </xdr:nvSpPr>
      <xdr:spPr>
        <a:xfrm>
          <a:off x="14325600" y="1347165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44450</xdr:rowOff>
    </xdr:from>
    <xdr:to>
      <xdr:col>81</xdr:col>
      <xdr:colOff>101600</xdr:colOff>
      <xdr:row>80</xdr:row>
      <xdr:rowOff>146050</xdr:rowOff>
    </xdr:to>
    <xdr:sp macro="" textlink="">
      <xdr:nvSpPr>
        <xdr:cNvPr id="675" name="フローチャート: 判断 674">
          <a:extLst>
            <a:ext uri="{FF2B5EF4-FFF2-40B4-BE49-F238E27FC236}">
              <a16:creationId xmlns:a16="http://schemas.microsoft.com/office/drawing/2014/main" id="{D75D24FD-7283-45E3-8133-7106FD7A4122}"/>
            </a:ext>
          </a:extLst>
        </xdr:cNvPr>
        <xdr:cNvSpPr/>
      </xdr:nvSpPr>
      <xdr:spPr>
        <a:xfrm>
          <a:off x="13578840" y="1345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17018</xdr:rowOff>
    </xdr:from>
    <xdr:to>
      <xdr:col>76</xdr:col>
      <xdr:colOff>165100</xdr:colOff>
      <xdr:row>80</xdr:row>
      <xdr:rowOff>118618</xdr:rowOff>
    </xdr:to>
    <xdr:sp macro="" textlink="">
      <xdr:nvSpPr>
        <xdr:cNvPr id="676" name="フローチャート: 判断 675">
          <a:extLst>
            <a:ext uri="{FF2B5EF4-FFF2-40B4-BE49-F238E27FC236}">
              <a16:creationId xmlns:a16="http://schemas.microsoft.com/office/drawing/2014/main" id="{258572F6-11B6-4BE8-B2B6-64A591BA0662}"/>
            </a:ext>
          </a:extLst>
        </xdr:cNvPr>
        <xdr:cNvSpPr/>
      </xdr:nvSpPr>
      <xdr:spPr>
        <a:xfrm>
          <a:off x="12804140" y="13428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163322</xdr:rowOff>
    </xdr:from>
    <xdr:to>
      <xdr:col>72</xdr:col>
      <xdr:colOff>38100</xdr:colOff>
      <xdr:row>80</xdr:row>
      <xdr:rowOff>93472</xdr:rowOff>
    </xdr:to>
    <xdr:sp macro="" textlink="">
      <xdr:nvSpPr>
        <xdr:cNvPr id="677" name="フローチャート: 判断 676">
          <a:extLst>
            <a:ext uri="{FF2B5EF4-FFF2-40B4-BE49-F238E27FC236}">
              <a16:creationId xmlns:a16="http://schemas.microsoft.com/office/drawing/2014/main" id="{89F03198-CA22-454A-8F0E-1820855C65E7}"/>
            </a:ext>
          </a:extLst>
        </xdr:cNvPr>
        <xdr:cNvSpPr/>
      </xdr:nvSpPr>
      <xdr:spPr>
        <a:xfrm>
          <a:off x="12029440" y="134068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79</xdr:row>
      <xdr:rowOff>138176</xdr:rowOff>
    </xdr:from>
    <xdr:to>
      <xdr:col>67</xdr:col>
      <xdr:colOff>101600</xdr:colOff>
      <xdr:row>80</xdr:row>
      <xdr:rowOff>68326</xdr:rowOff>
    </xdr:to>
    <xdr:sp macro="" textlink="">
      <xdr:nvSpPr>
        <xdr:cNvPr id="678" name="フローチャート: 判断 677">
          <a:extLst>
            <a:ext uri="{FF2B5EF4-FFF2-40B4-BE49-F238E27FC236}">
              <a16:creationId xmlns:a16="http://schemas.microsoft.com/office/drawing/2014/main" id="{DD3E67D1-A006-411A-9956-2E93FEB2CA37}"/>
            </a:ext>
          </a:extLst>
        </xdr:cNvPr>
        <xdr:cNvSpPr/>
      </xdr:nvSpPr>
      <xdr:spPr>
        <a:xfrm>
          <a:off x="11231880" y="13381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79" name="テキスト ボックス 678">
          <a:extLst>
            <a:ext uri="{FF2B5EF4-FFF2-40B4-BE49-F238E27FC236}">
              <a16:creationId xmlns:a16="http://schemas.microsoft.com/office/drawing/2014/main" id="{9C3FD36A-9AAD-4C30-8979-9511FA317A7D}"/>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80" name="テキスト ボックス 679">
          <a:extLst>
            <a:ext uri="{FF2B5EF4-FFF2-40B4-BE49-F238E27FC236}">
              <a16:creationId xmlns:a16="http://schemas.microsoft.com/office/drawing/2014/main" id="{E0BAACC6-3A49-46E2-B5A0-0FA58D36AE1E}"/>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81" name="テキスト ボックス 680">
          <a:extLst>
            <a:ext uri="{FF2B5EF4-FFF2-40B4-BE49-F238E27FC236}">
              <a16:creationId xmlns:a16="http://schemas.microsoft.com/office/drawing/2014/main" id="{07D285F1-357C-4DF5-B626-DE507B56B9C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82" name="テキスト ボックス 681">
          <a:extLst>
            <a:ext uri="{FF2B5EF4-FFF2-40B4-BE49-F238E27FC236}">
              <a16:creationId xmlns:a16="http://schemas.microsoft.com/office/drawing/2014/main" id="{F5136288-FC0D-434E-A87C-D52EAC6BBA0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DE012397-571C-4B02-91A7-236A24C4537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151892</xdr:rowOff>
    </xdr:from>
    <xdr:to>
      <xdr:col>85</xdr:col>
      <xdr:colOff>177800</xdr:colOff>
      <xdr:row>78</xdr:row>
      <xdr:rowOff>82042</xdr:rowOff>
    </xdr:to>
    <xdr:sp macro="" textlink="">
      <xdr:nvSpPr>
        <xdr:cNvPr id="684" name="楕円 683">
          <a:extLst>
            <a:ext uri="{FF2B5EF4-FFF2-40B4-BE49-F238E27FC236}">
              <a16:creationId xmlns:a16="http://schemas.microsoft.com/office/drawing/2014/main" id="{196A4AE4-4127-4905-B842-2D0D664F19DF}"/>
            </a:ext>
          </a:extLst>
        </xdr:cNvPr>
        <xdr:cNvSpPr/>
      </xdr:nvSpPr>
      <xdr:spPr>
        <a:xfrm>
          <a:off x="14325600" y="1306017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66819</xdr:rowOff>
    </xdr:from>
    <xdr:ext cx="405111" cy="259045"/>
    <xdr:sp macro="" textlink="">
      <xdr:nvSpPr>
        <xdr:cNvPr id="685" name="【消防施設】&#10;有形固定資産減価償却率該当値テキスト">
          <a:extLst>
            <a:ext uri="{FF2B5EF4-FFF2-40B4-BE49-F238E27FC236}">
              <a16:creationId xmlns:a16="http://schemas.microsoft.com/office/drawing/2014/main" id="{EDE7590E-E12F-4A8E-A74D-6F66B6C80081}"/>
            </a:ext>
          </a:extLst>
        </xdr:cNvPr>
        <xdr:cNvSpPr txBox="1"/>
      </xdr:nvSpPr>
      <xdr:spPr>
        <a:xfrm>
          <a:off x="14414500" y="1297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122174</xdr:rowOff>
    </xdr:from>
    <xdr:to>
      <xdr:col>81</xdr:col>
      <xdr:colOff>101600</xdr:colOff>
      <xdr:row>78</xdr:row>
      <xdr:rowOff>52324</xdr:rowOff>
    </xdr:to>
    <xdr:sp macro="" textlink="">
      <xdr:nvSpPr>
        <xdr:cNvPr id="686" name="楕円 685">
          <a:extLst>
            <a:ext uri="{FF2B5EF4-FFF2-40B4-BE49-F238E27FC236}">
              <a16:creationId xmlns:a16="http://schemas.microsoft.com/office/drawing/2014/main" id="{0A293DEF-A9BE-4182-A6B6-2A6033A2B364}"/>
            </a:ext>
          </a:extLst>
        </xdr:cNvPr>
        <xdr:cNvSpPr/>
      </xdr:nvSpPr>
      <xdr:spPr>
        <a:xfrm>
          <a:off x="13578840" y="130304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1524</xdr:rowOff>
    </xdr:from>
    <xdr:to>
      <xdr:col>85</xdr:col>
      <xdr:colOff>127000</xdr:colOff>
      <xdr:row>78</xdr:row>
      <xdr:rowOff>31242</xdr:rowOff>
    </xdr:to>
    <xdr:cxnSp macro="">
      <xdr:nvCxnSpPr>
        <xdr:cNvPr id="687" name="直線コネクタ 686">
          <a:extLst>
            <a:ext uri="{FF2B5EF4-FFF2-40B4-BE49-F238E27FC236}">
              <a16:creationId xmlns:a16="http://schemas.microsoft.com/office/drawing/2014/main" id="{4C6AAE78-EDB0-49EF-B3DC-1ED765C021ED}"/>
            </a:ext>
          </a:extLst>
        </xdr:cNvPr>
        <xdr:cNvCxnSpPr/>
      </xdr:nvCxnSpPr>
      <xdr:spPr>
        <a:xfrm>
          <a:off x="13629640" y="13077444"/>
          <a:ext cx="74676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51308</xdr:rowOff>
    </xdr:from>
    <xdr:to>
      <xdr:col>76</xdr:col>
      <xdr:colOff>165100</xdr:colOff>
      <xdr:row>80</xdr:row>
      <xdr:rowOff>152908</xdr:rowOff>
    </xdr:to>
    <xdr:sp macro="" textlink="">
      <xdr:nvSpPr>
        <xdr:cNvPr id="688" name="楕円 687">
          <a:extLst>
            <a:ext uri="{FF2B5EF4-FFF2-40B4-BE49-F238E27FC236}">
              <a16:creationId xmlns:a16="http://schemas.microsoft.com/office/drawing/2014/main" id="{CDEAA4E1-DB1A-4BC1-AE05-50CE06317CFF}"/>
            </a:ext>
          </a:extLst>
        </xdr:cNvPr>
        <xdr:cNvSpPr/>
      </xdr:nvSpPr>
      <xdr:spPr>
        <a:xfrm>
          <a:off x="12804140" y="134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1524</xdr:rowOff>
    </xdr:from>
    <xdr:to>
      <xdr:col>81</xdr:col>
      <xdr:colOff>50800</xdr:colOff>
      <xdr:row>80</xdr:row>
      <xdr:rowOff>102108</xdr:rowOff>
    </xdr:to>
    <xdr:cxnSp macro="">
      <xdr:nvCxnSpPr>
        <xdr:cNvPr id="689" name="直線コネクタ 688">
          <a:extLst>
            <a:ext uri="{FF2B5EF4-FFF2-40B4-BE49-F238E27FC236}">
              <a16:creationId xmlns:a16="http://schemas.microsoft.com/office/drawing/2014/main" id="{64C0C63A-27B9-44AB-9991-33C4D614D7CC}"/>
            </a:ext>
          </a:extLst>
        </xdr:cNvPr>
        <xdr:cNvCxnSpPr/>
      </xdr:nvCxnSpPr>
      <xdr:spPr>
        <a:xfrm flipV="1">
          <a:off x="12854940" y="13077444"/>
          <a:ext cx="774700" cy="43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137177</xdr:rowOff>
    </xdr:from>
    <xdr:ext cx="405111" cy="259045"/>
    <xdr:sp macro="" textlink="">
      <xdr:nvSpPr>
        <xdr:cNvPr id="690" name="n_1aveValue【消防施設】&#10;有形固定資産減価償却率">
          <a:extLst>
            <a:ext uri="{FF2B5EF4-FFF2-40B4-BE49-F238E27FC236}">
              <a16:creationId xmlns:a16="http://schemas.microsoft.com/office/drawing/2014/main" id="{C2BBD3B2-6390-4341-861A-16603DCA3A1C}"/>
            </a:ext>
          </a:extLst>
        </xdr:cNvPr>
        <xdr:cNvSpPr txBox="1"/>
      </xdr:nvSpPr>
      <xdr:spPr>
        <a:xfrm>
          <a:off x="13437244" y="1354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135145</xdr:rowOff>
    </xdr:from>
    <xdr:ext cx="405111" cy="259045"/>
    <xdr:sp macro="" textlink="">
      <xdr:nvSpPr>
        <xdr:cNvPr id="691" name="n_2aveValue【消防施設】&#10;有形固定資産減価償却率">
          <a:extLst>
            <a:ext uri="{FF2B5EF4-FFF2-40B4-BE49-F238E27FC236}">
              <a16:creationId xmlns:a16="http://schemas.microsoft.com/office/drawing/2014/main" id="{96D27083-5352-4DEB-9F8F-2511A35AFD96}"/>
            </a:ext>
          </a:extLst>
        </xdr:cNvPr>
        <xdr:cNvSpPr txBox="1"/>
      </xdr:nvSpPr>
      <xdr:spPr>
        <a:xfrm>
          <a:off x="12675244" y="1321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109999</xdr:rowOff>
    </xdr:from>
    <xdr:ext cx="405111" cy="259045"/>
    <xdr:sp macro="" textlink="">
      <xdr:nvSpPr>
        <xdr:cNvPr id="692" name="n_3aveValue【消防施設】&#10;有形固定資産減価償却率">
          <a:extLst>
            <a:ext uri="{FF2B5EF4-FFF2-40B4-BE49-F238E27FC236}">
              <a16:creationId xmlns:a16="http://schemas.microsoft.com/office/drawing/2014/main" id="{6DF81EAD-3038-4BF4-A028-FFF65EEEA8B3}"/>
            </a:ext>
          </a:extLst>
        </xdr:cNvPr>
        <xdr:cNvSpPr txBox="1"/>
      </xdr:nvSpPr>
      <xdr:spPr>
        <a:xfrm>
          <a:off x="11900544" y="13185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84853</xdr:rowOff>
    </xdr:from>
    <xdr:ext cx="405111" cy="259045"/>
    <xdr:sp macro="" textlink="">
      <xdr:nvSpPr>
        <xdr:cNvPr id="693" name="n_4aveValue【消防施設】&#10;有形固定資産減価償却率">
          <a:extLst>
            <a:ext uri="{FF2B5EF4-FFF2-40B4-BE49-F238E27FC236}">
              <a16:creationId xmlns:a16="http://schemas.microsoft.com/office/drawing/2014/main" id="{B697BBD1-FF83-4BE4-A9B0-63137A707FF0}"/>
            </a:ext>
          </a:extLst>
        </xdr:cNvPr>
        <xdr:cNvSpPr txBox="1"/>
      </xdr:nvSpPr>
      <xdr:spPr>
        <a:xfrm>
          <a:off x="11102984" y="1316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68851</xdr:rowOff>
    </xdr:from>
    <xdr:ext cx="405111" cy="259045"/>
    <xdr:sp macro="" textlink="">
      <xdr:nvSpPr>
        <xdr:cNvPr id="694" name="n_1mainValue【消防施設】&#10;有形固定資産減価償却率">
          <a:extLst>
            <a:ext uri="{FF2B5EF4-FFF2-40B4-BE49-F238E27FC236}">
              <a16:creationId xmlns:a16="http://schemas.microsoft.com/office/drawing/2014/main" id="{325DDB7C-B432-497F-B35F-7550684655D3}"/>
            </a:ext>
          </a:extLst>
        </xdr:cNvPr>
        <xdr:cNvSpPr txBox="1"/>
      </xdr:nvSpPr>
      <xdr:spPr>
        <a:xfrm>
          <a:off x="13437244" y="1280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144035</xdr:rowOff>
    </xdr:from>
    <xdr:ext cx="405111" cy="259045"/>
    <xdr:sp macro="" textlink="">
      <xdr:nvSpPr>
        <xdr:cNvPr id="695" name="n_2mainValue【消防施設】&#10;有形固定資産減価償却率">
          <a:extLst>
            <a:ext uri="{FF2B5EF4-FFF2-40B4-BE49-F238E27FC236}">
              <a16:creationId xmlns:a16="http://schemas.microsoft.com/office/drawing/2014/main" id="{E644E654-7F2D-4627-AB52-FFC0250FDA7E}"/>
            </a:ext>
          </a:extLst>
        </xdr:cNvPr>
        <xdr:cNvSpPr txBox="1"/>
      </xdr:nvSpPr>
      <xdr:spPr>
        <a:xfrm>
          <a:off x="12675244" y="1355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96" name="正方形/長方形 695">
          <a:extLst>
            <a:ext uri="{FF2B5EF4-FFF2-40B4-BE49-F238E27FC236}">
              <a16:creationId xmlns:a16="http://schemas.microsoft.com/office/drawing/2014/main" id="{A651D15A-821F-4826-B391-11CFB00BAAF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7" name="正方形/長方形 696">
          <a:extLst>
            <a:ext uri="{FF2B5EF4-FFF2-40B4-BE49-F238E27FC236}">
              <a16:creationId xmlns:a16="http://schemas.microsoft.com/office/drawing/2014/main" id="{FB51564C-5114-44FF-B321-5D5F799CED7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8" name="正方形/長方形 697">
          <a:extLst>
            <a:ext uri="{FF2B5EF4-FFF2-40B4-BE49-F238E27FC236}">
              <a16:creationId xmlns:a16="http://schemas.microsoft.com/office/drawing/2014/main" id="{0F98CFE7-9294-48AA-994C-624D94CAE51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9" name="正方形/長方形 698">
          <a:extLst>
            <a:ext uri="{FF2B5EF4-FFF2-40B4-BE49-F238E27FC236}">
              <a16:creationId xmlns:a16="http://schemas.microsoft.com/office/drawing/2014/main" id="{9E79A15D-6D79-4ABD-891B-2D157EB4042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00" name="正方形/長方形 699">
          <a:extLst>
            <a:ext uri="{FF2B5EF4-FFF2-40B4-BE49-F238E27FC236}">
              <a16:creationId xmlns:a16="http://schemas.microsoft.com/office/drawing/2014/main" id="{47DE61A4-24B7-4017-90A4-E451D1FE0F5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01" name="正方形/長方形 700">
          <a:extLst>
            <a:ext uri="{FF2B5EF4-FFF2-40B4-BE49-F238E27FC236}">
              <a16:creationId xmlns:a16="http://schemas.microsoft.com/office/drawing/2014/main" id="{0C577A29-79A3-4921-A41D-6377A177DEF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02" name="正方形/長方形 701">
          <a:extLst>
            <a:ext uri="{FF2B5EF4-FFF2-40B4-BE49-F238E27FC236}">
              <a16:creationId xmlns:a16="http://schemas.microsoft.com/office/drawing/2014/main" id="{6EC9CB65-140A-4B11-8E7A-FFDD250BAF6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03" name="正方形/長方形 702">
          <a:extLst>
            <a:ext uri="{FF2B5EF4-FFF2-40B4-BE49-F238E27FC236}">
              <a16:creationId xmlns:a16="http://schemas.microsoft.com/office/drawing/2014/main" id="{48CDEFFA-5500-4B81-972B-8AA17A44E702}"/>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04" name="テキスト ボックス 703">
          <a:extLst>
            <a:ext uri="{FF2B5EF4-FFF2-40B4-BE49-F238E27FC236}">
              <a16:creationId xmlns:a16="http://schemas.microsoft.com/office/drawing/2014/main" id="{9F54EA7C-7CF3-42BE-826F-12FF63C8D628}"/>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05" name="直線コネクタ 704">
          <a:extLst>
            <a:ext uri="{FF2B5EF4-FFF2-40B4-BE49-F238E27FC236}">
              <a16:creationId xmlns:a16="http://schemas.microsoft.com/office/drawing/2014/main" id="{7A1FF06F-42C7-46F4-B071-AE4BD8FDA2B4}"/>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06" name="直線コネクタ 705">
          <a:extLst>
            <a:ext uri="{FF2B5EF4-FFF2-40B4-BE49-F238E27FC236}">
              <a16:creationId xmlns:a16="http://schemas.microsoft.com/office/drawing/2014/main" id="{165E13BA-B8E7-4C84-827C-31AE8DA0CDB5}"/>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07" name="テキスト ボックス 706">
          <a:extLst>
            <a:ext uri="{FF2B5EF4-FFF2-40B4-BE49-F238E27FC236}">
              <a16:creationId xmlns:a16="http://schemas.microsoft.com/office/drawing/2014/main" id="{E7FFEAF6-6F00-4B96-A059-50F9E0A721BD}"/>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08" name="直線コネクタ 707">
          <a:extLst>
            <a:ext uri="{FF2B5EF4-FFF2-40B4-BE49-F238E27FC236}">
              <a16:creationId xmlns:a16="http://schemas.microsoft.com/office/drawing/2014/main" id="{FDE3AC2A-E215-4195-B5A9-458A653795FF}"/>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09" name="テキスト ボックス 708">
          <a:extLst>
            <a:ext uri="{FF2B5EF4-FFF2-40B4-BE49-F238E27FC236}">
              <a16:creationId xmlns:a16="http://schemas.microsoft.com/office/drawing/2014/main" id="{4884B891-0556-4C46-B407-6386F75F4692}"/>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10" name="直線コネクタ 709">
          <a:extLst>
            <a:ext uri="{FF2B5EF4-FFF2-40B4-BE49-F238E27FC236}">
              <a16:creationId xmlns:a16="http://schemas.microsoft.com/office/drawing/2014/main" id="{08875BCE-D720-4913-AC38-303F472DFDB9}"/>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11" name="テキスト ボックス 710">
          <a:extLst>
            <a:ext uri="{FF2B5EF4-FFF2-40B4-BE49-F238E27FC236}">
              <a16:creationId xmlns:a16="http://schemas.microsoft.com/office/drawing/2014/main" id="{726C2974-F0E0-4855-BF73-794DC9E1AD6F}"/>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12" name="直線コネクタ 711">
          <a:extLst>
            <a:ext uri="{FF2B5EF4-FFF2-40B4-BE49-F238E27FC236}">
              <a16:creationId xmlns:a16="http://schemas.microsoft.com/office/drawing/2014/main" id="{703BB608-AD91-4730-BE2D-DF4F9D319302}"/>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13" name="テキスト ボックス 712">
          <a:extLst>
            <a:ext uri="{FF2B5EF4-FFF2-40B4-BE49-F238E27FC236}">
              <a16:creationId xmlns:a16="http://schemas.microsoft.com/office/drawing/2014/main" id="{127033A8-549B-40BF-96B2-B82D962058FF}"/>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14" name="直線コネクタ 713">
          <a:extLst>
            <a:ext uri="{FF2B5EF4-FFF2-40B4-BE49-F238E27FC236}">
              <a16:creationId xmlns:a16="http://schemas.microsoft.com/office/drawing/2014/main" id="{A77E1009-297D-4F7E-AE21-1B35F7AFD29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15" name="テキスト ボックス 714">
          <a:extLst>
            <a:ext uri="{FF2B5EF4-FFF2-40B4-BE49-F238E27FC236}">
              <a16:creationId xmlns:a16="http://schemas.microsoft.com/office/drawing/2014/main" id="{C06732DE-A334-4FBE-AE03-928D6701F5DC}"/>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16" name="直線コネクタ 715">
          <a:extLst>
            <a:ext uri="{FF2B5EF4-FFF2-40B4-BE49-F238E27FC236}">
              <a16:creationId xmlns:a16="http://schemas.microsoft.com/office/drawing/2014/main" id="{C9C73A01-591F-4AAF-9E79-DB7A8D51BA2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17" name="テキスト ボックス 716">
          <a:extLst>
            <a:ext uri="{FF2B5EF4-FFF2-40B4-BE49-F238E27FC236}">
              <a16:creationId xmlns:a16="http://schemas.microsoft.com/office/drawing/2014/main" id="{412BCF1E-2BFE-4EDA-8DBF-8EED14BA1097}"/>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18" name="【消防施設】&#10;一人当たり面積グラフ枠">
          <a:extLst>
            <a:ext uri="{FF2B5EF4-FFF2-40B4-BE49-F238E27FC236}">
              <a16:creationId xmlns:a16="http://schemas.microsoft.com/office/drawing/2014/main" id="{1E719A4C-2F49-4C8D-835A-64C37AB4C11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82550</xdr:rowOff>
    </xdr:from>
    <xdr:to>
      <xdr:col>116</xdr:col>
      <xdr:colOff>62864</xdr:colOff>
      <xdr:row>86</xdr:row>
      <xdr:rowOff>0</xdr:rowOff>
    </xdr:to>
    <xdr:cxnSp macro="">
      <xdr:nvCxnSpPr>
        <xdr:cNvPr id="719" name="直線コネクタ 718">
          <a:extLst>
            <a:ext uri="{FF2B5EF4-FFF2-40B4-BE49-F238E27FC236}">
              <a16:creationId xmlns:a16="http://schemas.microsoft.com/office/drawing/2014/main" id="{0F567224-43DD-4E83-9BD1-67D6928A251E}"/>
            </a:ext>
          </a:extLst>
        </xdr:cNvPr>
        <xdr:cNvCxnSpPr/>
      </xdr:nvCxnSpPr>
      <xdr:spPr>
        <a:xfrm flipV="1">
          <a:off x="19509104" y="12990830"/>
          <a:ext cx="0" cy="1426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20" name="【消防施設】&#10;一人当たり面積最小値テキスト">
          <a:extLst>
            <a:ext uri="{FF2B5EF4-FFF2-40B4-BE49-F238E27FC236}">
              <a16:creationId xmlns:a16="http://schemas.microsoft.com/office/drawing/2014/main" id="{FAA81EF5-CB72-4090-BD3A-7879282493B3}"/>
            </a:ext>
          </a:extLst>
        </xdr:cNvPr>
        <xdr:cNvSpPr txBox="1"/>
      </xdr:nvSpPr>
      <xdr:spPr>
        <a:xfrm>
          <a:off x="19547840"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21" name="直線コネクタ 720">
          <a:extLst>
            <a:ext uri="{FF2B5EF4-FFF2-40B4-BE49-F238E27FC236}">
              <a16:creationId xmlns:a16="http://schemas.microsoft.com/office/drawing/2014/main" id="{7A40ED9F-C8CF-4C0D-8D66-5118FA4694F4}"/>
            </a:ext>
          </a:extLst>
        </xdr:cNvPr>
        <xdr:cNvCxnSpPr/>
      </xdr:nvCxnSpPr>
      <xdr:spPr>
        <a:xfrm>
          <a:off x="19443700" y="14417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29227</xdr:rowOff>
    </xdr:from>
    <xdr:ext cx="469744" cy="259045"/>
    <xdr:sp macro="" textlink="">
      <xdr:nvSpPr>
        <xdr:cNvPr id="722" name="【消防施設】&#10;一人当たり面積最大値テキスト">
          <a:extLst>
            <a:ext uri="{FF2B5EF4-FFF2-40B4-BE49-F238E27FC236}">
              <a16:creationId xmlns:a16="http://schemas.microsoft.com/office/drawing/2014/main" id="{AE0F8452-F23B-4E42-A335-BBE6DA635D44}"/>
            </a:ext>
          </a:extLst>
        </xdr:cNvPr>
        <xdr:cNvSpPr txBox="1"/>
      </xdr:nvSpPr>
      <xdr:spPr>
        <a:xfrm>
          <a:off x="19547840" y="1276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82550</xdr:rowOff>
    </xdr:from>
    <xdr:to>
      <xdr:col>116</xdr:col>
      <xdr:colOff>152400</xdr:colOff>
      <xdr:row>77</xdr:row>
      <xdr:rowOff>82550</xdr:rowOff>
    </xdr:to>
    <xdr:cxnSp macro="">
      <xdr:nvCxnSpPr>
        <xdr:cNvPr id="723" name="直線コネクタ 722">
          <a:extLst>
            <a:ext uri="{FF2B5EF4-FFF2-40B4-BE49-F238E27FC236}">
              <a16:creationId xmlns:a16="http://schemas.microsoft.com/office/drawing/2014/main" id="{8F48A750-00BD-4B45-9F2F-07D5DB8CB1D1}"/>
            </a:ext>
          </a:extLst>
        </xdr:cNvPr>
        <xdr:cNvCxnSpPr/>
      </xdr:nvCxnSpPr>
      <xdr:spPr>
        <a:xfrm>
          <a:off x="19443700" y="12990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149877</xdr:rowOff>
    </xdr:from>
    <xdr:ext cx="469744" cy="259045"/>
    <xdr:sp macro="" textlink="">
      <xdr:nvSpPr>
        <xdr:cNvPr id="724" name="【消防施設】&#10;一人当たり面積平均値テキスト">
          <a:extLst>
            <a:ext uri="{FF2B5EF4-FFF2-40B4-BE49-F238E27FC236}">
              <a16:creationId xmlns:a16="http://schemas.microsoft.com/office/drawing/2014/main" id="{23F7580E-DB12-4B7B-BF06-0554B061A9FF}"/>
            </a:ext>
          </a:extLst>
        </xdr:cNvPr>
        <xdr:cNvSpPr txBox="1"/>
      </xdr:nvSpPr>
      <xdr:spPr>
        <a:xfrm>
          <a:off x="19547840" y="13728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725" name="フローチャート: 判断 724">
          <a:extLst>
            <a:ext uri="{FF2B5EF4-FFF2-40B4-BE49-F238E27FC236}">
              <a16:creationId xmlns:a16="http://schemas.microsoft.com/office/drawing/2014/main" id="{B2B1F481-AE06-4107-B44E-A8DBD6416EFA}"/>
            </a:ext>
          </a:extLst>
        </xdr:cNvPr>
        <xdr:cNvSpPr/>
      </xdr:nvSpPr>
      <xdr:spPr>
        <a:xfrm>
          <a:off x="19458940" y="13873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726" name="フローチャート: 判断 725">
          <a:extLst>
            <a:ext uri="{FF2B5EF4-FFF2-40B4-BE49-F238E27FC236}">
              <a16:creationId xmlns:a16="http://schemas.microsoft.com/office/drawing/2014/main" id="{867CF5A0-092A-4ADE-B0B7-351C35A05960}"/>
            </a:ext>
          </a:extLst>
        </xdr:cNvPr>
        <xdr:cNvSpPr/>
      </xdr:nvSpPr>
      <xdr:spPr>
        <a:xfrm>
          <a:off x="18735040" y="138734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127000</xdr:rowOff>
    </xdr:from>
    <xdr:to>
      <xdr:col>107</xdr:col>
      <xdr:colOff>101600</xdr:colOff>
      <xdr:row>83</xdr:row>
      <xdr:rowOff>57150</xdr:rowOff>
    </xdr:to>
    <xdr:sp macro="" textlink="">
      <xdr:nvSpPr>
        <xdr:cNvPr id="727" name="フローチャート: 判断 726">
          <a:extLst>
            <a:ext uri="{FF2B5EF4-FFF2-40B4-BE49-F238E27FC236}">
              <a16:creationId xmlns:a16="http://schemas.microsoft.com/office/drawing/2014/main" id="{3E408F82-C881-49CB-A18C-C2AB7E1275BD}"/>
            </a:ext>
          </a:extLst>
        </xdr:cNvPr>
        <xdr:cNvSpPr/>
      </xdr:nvSpPr>
      <xdr:spPr>
        <a:xfrm>
          <a:off x="17937480" y="13873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127000</xdr:rowOff>
    </xdr:from>
    <xdr:to>
      <xdr:col>102</xdr:col>
      <xdr:colOff>165100</xdr:colOff>
      <xdr:row>83</xdr:row>
      <xdr:rowOff>57150</xdr:rowOff>
    </xdr:to>
    <xdr:sp macro="" textlink="">
      <xdr:nvSpPr>
        <xdr:cNvPr id="728" name="フローチャート: 判断 727">
          <a:extLst>
            <a:ext uri="{FF2B5EF4-FFF2-40B4-BE49-F238E27FC236}">
              <a16:creationId xmlns:a16="http://schemas.microsoft.com/office/drawing/2014/main" id="{D316536E-D49F-4028-9E70-CFE1060AABDF}"/>
            </a:ext>
          </a:extLst>
        </xdr:cNvPr>
        <xdr:cNvSpPr/>
      </xdr:nvSpPr>
      <xdr:spPr>
        <a:xfrm>
          <a:off x="17162780" y="13873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29" name="フローチャート: 判断 728">
          <a:extLst>
            <a:ext uri="{FF2B5EF4-FFF2-40B4-BE49-F238E27FC236}">
              <a16:creationId xmlns:a16="http://schemas.microsoft.com/office/drawing/2014/main" id="{489C0435-395D-4D13-A979-BB3FE075AB76}"/>
            </a:ext>
          </a:extLst>
        </xdr:cNvPr>
        <xdr:cNvSpPr/>
      </xdr:nvSpPr>
      <xdr:spPr>
        <a:xfrm>
          <a:off x="16388080" y="138861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30" name="テキスト ボックス 729">
          <a:extLst>
            <a:ext uri="{FF2B5EF4-FFF2-40B4-BE49-F238E27FC236}">
              <a16:creationId xmlns:a16="http://schemas.microsoft.com/office/drawing/2014/main" id="{07B3828D-644E-40E8-A0DF-D3AE39629BE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31" name="テキスト ボックス 730">
          <a:extLst>
            <a:ext uri="{FF2B5EF4-FFF2-40B4-BE49-F238E27FC236}">
              <a16:creationId xmlns:a16="http://schemas.microsoft.com/office/drawing/2014/main" id="{0E3A2DE7-8A12-4C9B-933F-15FD7D73DA07}"/>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32" name="テキスト ボックス 731">
          <a:extLst>
            <a:ext uri="{FF2B5EF4-FFF2-40B4-BE49-F238E27FC236}">
              <a16:creationId xmlns:a16="http://schemas.microsoft.com/office/drawing/2014/main" id="{2B270329-BA38-4A94-B804-4B133834276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33" name="テキスト ボックス 732">
          <a:extLst>
            <a:ext uri="{FF2B5EF4-FFF2-40B4-BE49-F238E27FC236}">
              <a16:creationId xmlns:a16="http://schemas.microsoft.com/office/drawing/2014/main" id="{B1807FF5-8378-4965-BD8D-5E2F200DCDB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34" name="テキスト ボックス 733">
          <a:extLst>
            <a:ext uri="{FF2B5EF4-FFF2-40B4-BE49-F238E27FC236}">
              <a16:creationId xmlns:a16="http://schemas.microsoft.com/office/drawing/2014/main" id="{4C595517-B31A-4512-8849-F561393C3D4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95250</xdr:rowOff>
    </xdr:from>
    <xdr:to>
      <xdr:col>116</xdr:col>
      <xdr:colOff>114300</xdr:colOff>
      <xdr:row>84</xdr:row>
      <xdr:rowOff>25400</xdr:rowOff>
    </xdr:to>
    <xdr:sp macro="" textlink="">
      <xdr:nvSpPr>
        <xdr:cNvPr id="735" name="楕円 734">
          <a:extLst>
            <a:ext uri="{FF2B5EF4-FFF2-40B4-BE49-F238E27FC236}">
              <a16:creationId xmlns:a16="http://schemas.microsoft.com/office/drawing/2014/main" id="{B05B6841-C3E0-42DD-949D-7347A702714C}"/>
            </a:ext>
          </a:extLst>
        </xdr:cNvPr>
        <xdr:cNvSpPr/>
      </xdr:nvSpPr>
      <xdr:spPr>
        <a:xfrm>
          <a:off x="19458940" y="14009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73677</xdr:rowOff>
    </xdr:from>
    <xdr:ext cx="469744" cy="259045"/>
    <xdr:sp macro="" textlink="">
      <xdr:nvSpPr>
        <xdr:cNvPr id="736" name="【消防施設】&#10;一人当たり面積該当値テキスト">
          <a:extLst>
            <a:ext uri="{FF2B5EF4-FFF2-40B4-BE49-F238E27FC236}">
              <a16:creationId xmlns:a16="http://schemas.microsoft.com/office/drawing/2014/main" id="{0EF3F5F4-39C4-47DC-B77D-C07F8724D604}"/>
            </a:ext>
          </a:extLst>
        </xdr:cNvPr>
        <xdr:cNvSpPr txBox="1"/>
      </xdr:nvSpPr>
      <xdr:spPr>
        <a:xfrm>
          <a:off x="19547840" y="1398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95250</xdr:rowOff>
    </xdr:from>
    <xdr:to>
      <xdr:col>112</xdr:col>
      <xdr:colOff>38100</xdr:colOff>
      <xdr:row>84</xdr:row>
      <xdr:rowOff>25400</xdr:rowOff>
    </xdr:to>
    <xdr:sp macro="" textlink="">
      <xdr:nvSpPr>
        <xdr:cNvPr id="737" name="楕円 736">
          <a:extLst>
            <a:ext uri="{FF2B5EF4-FFF2-40B4-BE49-F238E27FC236}">
              <a16:creationId xmlns:a16="http://schemas.microsoft.com/office/drawing/2014/main" id="{A9B8C5C6-337D-432C-BAEF-BB731B5E41BE}"/>
            </a:ext>
          </a:extLst>
        </xdr:cNvPr>
        <xdr:cNvSpPr/>
      </xdr:nvSpPr>
      <xdr:spPr>
        <a:xfrm>
          <a:off x="18735040" y="14009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146050</xdr:rowOff>
    </xdr:from>
    <xdr:to>
      <xdr:col>116</xdr:col>
      <xdr:colOff>63500</xdr:colOff>
      <xdr:row>83</xdr:row>
      <xdr:rowOff>146050</xdr:rowOff>
    </xdr:to>
    <xdr:cxnSp macro="">
      <xdr:nvCxnSpPr>
        <xdr:cNvPr id="738" name="直線コネクタ 737">
          <a:extLst>
            <a:ext uri="{FF2B5EF4-FFF2-40B4-BE49-F238E27FC236}">
              <a16:creationId xmlns:a16="http://schemas.microsoft.com/office/drawing/2014/main" id="{AC99E01B-2806-457B-8204-7509121B6B53}"/>
            </a:ext>
          </a:extLst>
        </xdr:cNvPr>
        <xdr:cNvCxnSpPr/>
      </xdr:nvCxnSpPr>
      <xdr:spPr>
        <a:xfrm>
          <a:off x="18778220" y="140601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95250</xdr:rowOff>
    </xdr:from>
    <xdr:to>
      <xdr:col>107</xdr:col>
      <xdr:colOff>101600</xdr:colOff>
      <xdr:row>84</xdr:row>
      <xdr:rowOff>25400</xdr:rowOff>
    </xdr:to>
    <xdr:sp macro="" textlink="">
      <xdr:nvSpPr>
        <xdr:cNvPr id="739" name="楕円 738">
          <a:extLst>
            <a:ext uri="{FF2B5EF4-FFF2-40B4-BE49-F238E27FC236}">
              <a16:creationId xmlns:a16="http://schemas.microsoft.com/office/drawing/2014/main" id="{38FF10A7-0C45-4446-AB8B-07379C1EAF18}"/>
            </a:ext>
          </a:extLst>
        </xdr:cNvPr>
        <xdr:cNvSpPr/>
      </xdr:nvSpPr>
      <xdr:spPr>
        <a:xfrm>
          <a:off x="17937480" y="14009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146050</xdr:rowOff>
    </xdr:from>
    <xdr:to>
      <xdr:col>111</xdr:col>
      <xdr:colOff>177800</xdr:colOff>
      <xdr:row>83</xdr:row>
      <xdr:rowOff>146050</xdr:rowOff>
    </xdr:to>
    <xdr:cxnSp macro="">
      <xdr:nvCxnSpPr>
        <xdr:cNvPr id="740" name="直線コネクタ 739">
          <a:extLst>
            <a:ext uri="{FF2B5EF4-FFF2-40B4-BE49-F238E27FC236}">
              <a16:creationId xmlns:a16="http://schemas.microsoft.com/office/drawing/2014/main" id="{3F5285FA-C8ED-4871-9A80-8CC3E431ACFF}"/>
            </a:ext>
          </a:extLst>
        </xdr:cNvPr>
        <xdr:cNvCxnSpPr/>
      </xdr:nvCxnSpPr>
      <xdr:spPr>
        <a:xfrm>
          <a:off x="17988280" y="140601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73677</xdr:rowOff>
    </xdr:from>
    <xdr:ext cx="469744" cy="259045"/>
    <xdr:sp macro="" textlink="">
      <xdr:nvSpPr>
        <xdr:cNvPr id="741" name="n_1aveValue【消防施設】&#10;一人当たり面積">
          <a:extLst>
            <a:ext uri="{FF2B5EF4-FFF2-40B4-BE49-F238E27FC236}">
              <a16:creationId xmlns:a16="http://schemas.microsoft.com/office/drawing/2014/main" id="{F6A09A13-9AB9-4A77-903C-C4CCD20F05D7}"/>
            </a:ext>
          </a:extLst>
        </xdr:cNvPr>
        <xdr:cNvSpPr txBox="1"/>
      </xdr:nvSpPr>
      <xdr:spPr>
        <a:xfrm>
          <a:off x="18561127" y="1365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73677</xdr:rowOff>
    </xdr:from>
    <xdr:ext cx="469744" cy="259045"/>
    <xdr:sp macro="" textlink="">
      <xdr:nvSpPr>
        <xdr:cNvPr id="742" name="n_2aveValue【消防施設】&#10;一人当たり面積">
          <a:extLst>
            <a:ext uri="{FF2B5EF4-FFF2-40B4-BE49-F238E27FC236}">
              <a16:creationId xmlns:a16="http://schemas.microsoft.com/office/drawing/2014/main" id="{48AD195C-F0FB-40A6-9CCE-23077A714B69}"/>
            </a:ext>
          </a:extLst>
        </xdr:cNvPr>
        <xdr:cNvSpPr txBox="1"/>
      </xdr:nvSpPr>
      <xdr:spPr>
        <a:xfrm>
          <a:off x="17776267" y="1365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73677</xdr:rowOff>
    </xdr:from>
    <xdr:ext cx="469744" cy="259045"/>
    <xdr:sp macro="" textlink="">
      <xdr:nvSpPr>
        <xdr:cNvPr id="743" name="n_3aveValue【消防施設】&#10;一人当たり面積">
          <a:extLst>
            <a:ext uri="{FF2B5EF4-FFF2-40B4-BE49-F238E27FC236}">
              <a16:creationId xmlns:a16="http://schemas.microsoft.com/office/drawing/2014/main" id="{A645FA27-2030-4F57-98F5-DC1AD63081A5}"/>
            </a:ext>
          </a:extLst>
        </xdr:cNvPr>
        <xdr:cNvSpPr txBox="1"/>
      </xdr:nvSpPr>
      <xdr:spPr>
        <a:xfrm>
          <a:off x="17001567" y="1365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744" name="n_4aveValue【消防施設】&#10;一人当たり面積">
          <a:extLst>
            <a:ext uri="{FF2B5EF4-FFF2-40B4-BE49-F238E27FC236}">
              <a16:creationId xmlns:a16="http://schemas.microsoft.com/office/drawing/2014/main" id="{6A73FB6D-053C-4ADB-9C59-5F5DF6FEE000}"/>
            </a:ext>
          </a:extLst>
        </xdr:cNvPr>
        <xdr:cNvSpPr txBox="1"/>
      </xdr:nvSpPr>
      <xdr:spPr>
        <a:xfrm>
          <a:off x="1622686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16527</xdr:rowOff>
    </xdr:from>
    <xdr:ext cx="469744" cy="259045"/>
    <xdr:sp macro="" textlink="">
      <xdr:nvSpPr>
        <xdr:cNvPr id="745" name="n_1mainValue【消防施設】&#10;一人当たり面積">
          <a:extLst>
            <a:ext uri="{FF2B5EF4-FFF2-40B4-BE49-F238E27FC236}">
              <a16:creationId xmlns:a16="http://schemas.microsoft.com/office/drawing/2014/main" id="{4397E9A2-6425-4621-9B3C-401F79AACE34}"/>
            </a:ext>
          </a:extLst>
        </xdr:cNvPr>
        <xdr:cNvSpPr txBox="1"/>
      </xdr:nvSpPr>
      <xdr:spPr>
        <a:xfrm>
          <a:off x="18561127" y="1409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16527</xdr:rowOff>
    </xdr:from>
    <xdr:ext cx="469744" cy="259045"/>
    <xdr:sp macro="" textlink="">
      <xdr:nvSpPr>
        <xdr:cNvPr id="746" name="n_2mainValue【消防施設】&#10;一人当たり面積">
          <a:extLst>
            <a:ext uri="{FF2B5EF4-FFF2-40B4-BE49-F238E27FC236}">
              <a16:creationId xmlns:a16="http://schemas.microsoft.com/office/drawing/2014/main" id="{8040CD71-5520-4168-ABC0-C0E7793F093E}"/>
            </a:ext>
          </a:extLst>
        </xdr:cNvPr>
        <xdr:cNvSpPr txBox="1"/>
      </xdr:nvSpPr>
      <xdr:spPr>
        <a:xfrm>
          <a:off x="17776267" y="1409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7" name="正方形/長方形 746">
          <a:extLst>
            <a:ext uri="{FF2B5EF4-FFF2-40B4-BE49-F238E27FC236}">
              <a16:creationId xmlns:a16="http://schemas.microsoft.com/office/drawing/2014/main" id="{ECE1804A-A3A2-4E8D-B113-96531513EC9F}"/>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8" name="正方形/長方形 747">
          <a:extLst>
            <a:ext uri="{FF2B5EF4-FFF2-40B4-BE49-F238E27FC236}">
              <a16:creationId xmlns:a16="http://schemas.microsoft.com/office/drawing/2014/main" id="{FB7804C3-0510-44C9-9D0F-E8200BFB854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9" name="正方形/長方形 748">
          <a:extLst>
            <a:ext uri="{FF2B5EF4-FFF2-40B4-BE49-F238E27FC236}">
              <a16:creationId xmlns:a16="http://schemas.microsoft.com/office/drawing/2014/main" id="{DC27FC10-5D20-4B18-93B3-8AD76F76698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50" name="正方形/長方形 749">
          <a:extLst>
            <a:ext uri="{FF2B5EF4-FFF2-40B4-BE49-F238E27FC236}">
              <a16:creationId xmlns:a16="http://schemas.microsoft.com/office/drawing/2014/main" id="{B9221DA4-09C6-4D50-9E50-F4D990716035}"/>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1" name="正方形/長方形 750">
          <a:extLst>
            <a:ext uri="{FF2B5EF4-FFF2-40B4-BE49-F238E27FC236}">
              <a16:creationId xmlns:a16="http://schemas.microsoft.com/office/drawing/2014/main" id="{7A89A725-DA64-4554-9B94-4D79E3951E1B}"/>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2" name="正方形/長方形 751">
          <a:extLst>
            <a:ext uri="{FF2B5EF4-FFF2-40B4-BE49-F238E27FC236}">
              <a16:creationId xmlns:a16="http://schemas.microsoft.com/office/drawing/2014/main" id="{30CB976C-8641-4A95-B25F-63AD714D9B4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3" name="正方形/長方形 752">
          <a:extLst>
            <a:ext uri="{FF2B5EF4-FFF2-40B4-BE49-F238E27FC236}">
              <a16:creationId xmlns:a16="http://schemas.microsoft.com/office/drawing/2014/main" id="{F2249A4C-2DCD-4653-9687-1B8537713DF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4" name="正方形/長方形 753">
          <a:extLst>
            <a:ext uri="{FF2B5EF4-FFF2-40B4-BE49-F238E27FC236}">
              <a16:creationId xmlns:a16="http://schemas.microsoft.com/office/drawing/2014/main" id="{DDE8DA82-35CE-4055-BDEC-529E2E0D3A7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5" name="テキスト ボックス 754">
          <a:extLst>
            <a:ext uri="{FF2B5EF4-FFF2-40B4-BE49-F238E27FC236}">
              <a16:creationId xmlns:a16="http://schemas.microsoft.com/office/drawing/2014/main" id="{39596C2A-B42C-48FA-A42E-2BB7A01B82B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6" name="直線コネクタ 755">
          <a:extLst>
            <a:ext uri="{FF2B5EF4-FFF2-40B4-BE49-F238E27FC236}">
              <a16:creationId xmlns:a16="http://schemas.microsoft.com/office/drawing/2014/main" id="{E9A1552B-1A3C-4179-8855-C0E52DE7404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7" name="テキスト ボックス 756">
          <a:extLst>
            <a:ext uri="{FF2B5EF4-FFF2-40B4-BE49-F238E27FC236}">
              <a16:creationId xmlns:a16="http://schemas.microsoft.com/office/drawing/2014/main" id="{3FAD6791-8706-4398-AAAB-76B8FE52B432}"/>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8" name="直線コネクタ 757">
          <a:extLst>
            <a:ext uri="{FF2B5EF4-FFF2-40B4-BE49-F238E27FC236}">
              <a16:creationId xmlns:a16="http://schemas.microsoft.com/office/drawing/2014/main" id="{2745F996-C798-4F5D-9D40-ECEA2A8CD806}"/>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9" name="テキスト ボックス 758">
          <a:extLst>
            <a:ext uri="{FF2B5EF4-FFF2-40B4-BE49-F238E27FC236}">
              <a16:creationId xmlns:a16="http://schemas.microsoft.com/office/drawing/2014/main" id="{0E094082-E5BB-4C11-8AA0-CBC218401832}"/>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60" name="直線コネクタ 759">
          <a:extLst>
            <a:ext uri="{FF2B5EF4-FFF2-40B4-BE49-F238E27FC236}">
              <a16:creationId xmlns:a16="http://schemas.microsoft.com/office/drawing/2014/main" id="{DB19F163-8423-4BB3-8488-35F04900C8C9}"/>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61" name="テキスト ボックス 760">
          <a:extLst>
            <a:ext uri="{FF2B5EF4-FFF2-40B4-BE49-F238E27FC236}">
              <a16:creationId xmlns:a16="http://schemas.microsoft.com/office/drawing/2014/main" id="{0DE0A8C5-C3FB-449E-8D5D-E54AF76F2A9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62" name="直線コネクタ 761">
          <a:extLst>
            <a:ext uri="{FF2B5EF4-FFF2-40B4-BE49-F238E27FC236}">
              <a16:creationId xmlns:a16="http://schemas.microsoft.com/office/drawing/2014/main" id="{27D53835-1146-4D95-BCEC-E49A723B0B3A}"/>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63" name="テキスト ボックス 762">
          <a:extLst>
            <a:ext uri="{FF2B5EF4-FFF2-40B4-BE49-F238E27FC236}">
              <a16:creationId xmlns:a16="http://schemas.microsoft.com/office/drawing/2014/main" id="{9C693214-108E-48EC-A8A3-7B448794172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4" name="直線コネクタ 763">
          <a:extLst>
            <a:ext uri="{FF2B5EF4-FFF2-40B4-BE49-F238E27FC236}">
              <a16:creationId xmlns:a16="http://schemas.microsoft.com/office/drawing/2014/main" id="{87DF2F0A-82C8-48C7-BFCA-857BFC637DED}"/>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5" name="テキスト ボックス 764">
          <a:extLst>
            <a:ext uri="{FF2B5EF4-FFF2-40B4-BE49-F238E27FC236}">
              <a16:creationId xmlns:a16="http://schemas.microsoft.com/office/drawing/2014/main" id="{DDEDF651-45E8-46CF-A04D-CF363263EC3D}"/>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6" name="直線コネクタ 765">
          <a:extLst>
            <a:ext uri="{FF2B5EF4-FFF2-40B4-BE49-F238E27FC236}">
              <a16:creationId xmlns:a16="http://schemas.microsoft.com/office/drawing/2014/main" id="{68AF82AB-B9A6-4B47-9829-F00FF71764A3}"/>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7" name="テキスト ボックス 766">
          <a:extLst>
            <a:ext uri="{FF2B5EF4-FFF2-40B4-BE49-F238E27FC236}">
              <a16:creationId xmlns:a16="http://schemas.microsoft.com/office/drawing/2014/main" id="{F9958A6E-5892-469A-B452-C534AE43FE6A}"/>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8" name="直線コネクタ 767">
          <a:extLst>
            <a:ext uri="{FF2B5EF4-FFF2-40B4-BE49-F238E27FC236}">
              <a16:creationId xmlns:a16="http://schemas.microsoft.com/office/drawing/2014/main" id="{6DA9A58E-7DE8-4D01-9B2C-D32279F923B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9" name="テキスト ボックス 768">
          <a:extLst>
            <a:ext uri="{FF2B5EF4-FFF2-40B4-BE49-F238E27FC236}">
              <a16:creationId xmlns:a16="http://schemas.microsoft.com/office/drawing/2014/main" id="{E318E32C-E717-44BF-B475-9FB2552D824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70" name="【庁舎】&#10;有形固定資産減価償却率グラフ枠">
          <a:extLst>
            <a:ext uri="{FF2B5EF4-FFF2-40B4-BE49-F238E27FC236}">
              <a16:creationId xmlns:a16="http://schemas.microsoft.com/office/drawing/2014/main" id="{7A6DEA84-0585-428E-9CFA-356210BDACB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108586</xdr:rowOff>
    </xdr:from>
    <xdr:to>
      <xdr:col>85</xdr:col>
      <xdr:colOff>126364</xdr:colOff>
      <xdr:row>107</xdr:row>
      <xdr:rowOff>74295</xdr:rowOff>
    </xdr:to>
    <xdr:cxnSp macro="">
      <xdr:nvCxnSpPr>
        <xdr:cNvPr id="771" name="直線コネクタ 770">
          <a:extLst>
            <a:ext uri="{FF2B5EF4-FFF2-40B4-BE49-F238E27FC236}">
              <a16:creationId xmlns:a16="http://schemas.microsoft.com/office/drawing/2014/main" id="{75C85998-1861-4E20-A5D8-260C67885E4C}"/>
            </a:ext>
          </a:extLst>
        </xdr:cNvPr>
        <xdr:cNvCxnSpPr/>
      </xdr:nvCxnSpPr>
      <xdr:spPr>
        <a:xfrm flipV="1">
          <a:off x="14375764" y="16704946"/>
          <a:ext cx="0" cy="1306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78122</xdr:rowOff>
    </xdr:from>
    <xdr:ext cx="405111" cy="259045"/>
    <xdr:sp macro="" textlink="">
      <xdr:nvSpPr>
        <xdr:cNvPr id="772" name="【庁舎】&#10;有形固定資産減価償却率最小値テキスト">
          <a:extLst>
            <a:ext uri="{FF2B5EF4-FFF2-40B4-BE49-F238E27FC236}">
              <a16:creationId xmlns:a16="http://schemas.microsoft.com/office/drawing/2014/main" id="{8F9F38A1-46E9-471C-AEFD-886E601B414E}"/>
            </a:ext>
          </a:extLst>
        </xdr:cNvPr>
        <xdr:cNvSpPr txBox="1"/>
      </xdr:nvSpPr>
      <xdr:spPr>
        <a:xfrm>
          <a:off x="14414500" y="1801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74295</xdr:rowOff>
    </xdr:from>
    <xdr:to>
      <xdr:col>86</xdr:col>
      <xdr:colOff>25400</xdr:colOff>
      <xdr:row>107</xdr:row>
      <xdr:rowOff>74295</xdr:rowOff>
    </xdr:to>
    <xdr:cxnSp macro="">
      <xdr:nvCxnSpPr>
        <xdr:cNvPr id="773" name="直線コネクタ 772">
          <a:extLst>
            <a:ext uri="{FF2B5EF4-FFF2-40B4-BE49-F238E27FC236}">
              <a16:creationId xmlns:a16="http://schemas.microsoft.com/office/drawing/2014/main" id="{54819B99-6585-47A4-BCF5-F596A710B8AA}"/>
            </a:ext>
          </a:extLst>
        </xdr:cNvPr>
        <xdr:cNvCxnSpPr/>
      </xdr:nvCxnSpPr>
      <xdr:spPr>
        <a:xfrm>
          <a:off x="14287500" y="180117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55263</xdr:rowOff>
    </xdr:from>
    <xdr:ext cx="405111" cy="259045"/>
    <xdr:sp macro="" textlink="">
      <xdr:nvSpPr>
        <xdr:cNvPr id="774" name="【庁舎】&#10;有形固定資産減価償却率最大値テキスト">
          <a:extLst>
            <a:ext uri="{FF2B5EF4-FFF2-40B4-BE49-F238E27FC236}">
              <a16:creationId xmlns:a16="http://schemas.microsoft.com/office/drawing/2014/main" id="{0A09CDFB-BD00-4DC8-A951-C1C37540B80B}"/>
            </a:ext>
          </a:extLst>
        </xdr:cNvPr>
        <xdr:cNvSpPr txBox="1"/>
      </xdr:nvSpPr>
      <xdr:spPr>
        <a:xfrm>
          <a:off x="14414500" y="1648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108586</xdr:rowOff>
    </xdr:from>
    <xdr:to>
      <xdr:col>86</xdr:col>
      <xdr:colOff>25400</xdr:colOff>
      <xdr:row>99</xdr:row>
      <xdr:rowOff>108586</xdr:rowOff>
    </xdr:to>
    <xdr:cxnSp macro="">
      <xdr:nvCxnSpPr>
        <xdr:cNvPr id="775" name="直線コネクタ 774">
          <a:extLst>
            <a:ext uri="{FF2B5EF4-FFF2-40B4-BE49-F238E27FC236}">
              <a16:creationId xmlns:a16="http://schemas.microsoft.com/office/drawing/2014/main" id="{FFCBED33-B264-475E-B16F-4A82B7471F9E}"/>
            </a:ext>
          </a:extLst>
        </xdr:cNvPr>
        <xdr:cNvCxnSpPr/>
      </xdr:nvCxnSpPr>
      <xdr:spPr>
        <a:xfrm>
          <a:off x="14287500" y="167049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132097</xdr:rowOff>
    </xdr:from>
    <xdr:ext cx="405111" cy="259045"/>
    <xdr:sp macro="" textlink="">
      <xdr:nvSpPr>
        <xdr:cNvPr id="776" name="【庁舎】&#10;有形固定資産減価償却率平均値テキスト">
          <a:extLst>
            <a:ext uri="{FF2B5EF4-FFF2-40B4-BE49-F238E27FC236}">
              <a16:creationId xmlns:a16="http://schemas.microsoft.com/office/drawing/2014/main" id="{9F07EDEF-8221-4B81-B1BA-E6214BBA09A1}"/>
            </a:ext>
          </a:extLst>
        </xdr:cNvPr>
        <xdr:cNvSpPr txBox="1"/>
      </xdr:nvSpPr>
      <xdr:spPr>
        <a:xfrm>
          <a:off x="14414500" y="17231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109220</xdr:rowOff>
    </xdr:from>
    <xdr:to>
      <xdr:col>85</xdr:col>
      <xdr:colOff>177800</xdr:colOff>
      <xdr:row>104</xdr:row>
      <xdr:rowOff>39370</xdr:rowOff>
    </xdr:to>
    <xdr:sp macro="" textlink="">
      <xdr:nvSpPr>
        <xdr:cNvPr id="777" name="フローチャート: 判断 776">
          <a:extLst>
            <a:ext uri="{FF2B5EF4-FFF2-40B4-BE49-F238E27FC236}">
              <a16:creationId xmlns:a16="http://schemas.microsoft.com/office/drawing/2014/main" id="{90EF2DD5-40C7-438D-9419-77D23834E19D}"/>
            </a:ext>
          </a:extLst>
        </xdr:cNvPr>
        <xdr:cNvSpPr/>
      </xdr:nvSpPr>
      <xdr:spPr>
        <a:xfrm>
          <a:off x="14325600" y="173761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78739</xdr:rowOff>
    </xdr:from>
    <xdr:to>
      <xdr:col>81</xdr:col>
      <xdr:colOff>101600</xdr:colOff>
      <xdr:row>104</xdr:row>
      <xdr:rowOff>8889</xdr:rowOff>
    </xdr:to>
    <xdr:sp macro="" textlink="">
      <xdr:nvSpPr>
        <xdr:cNvPr id="778" name="フローチャート: 判断 777">
          <a:extLst>
            <a:ext uri="{FF2B5EF4-FFF2-40B4-BE49-F238E27FC236}">
              <a16:creationId xmlns:a16="http://schemas.microsoft.com/office/drawing/2014/main" id="{37A76D0F-0EE5-4F18-B093-A056F3435ADB}"/>
            </a:ext>
          </a:extLst>
        </xdr:cNvPr>
        <xdr:cNvSpPr/>
      </xdr:nvSpPr>
      <xdr:spPr>
        <a:xfrm>
          <a:off x="13578840" y="173456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48261</xdr:rowOff>
    </xdr:from>
    <xdr:to>
      <xdr:col>76</xdr:col>
      <xdr:colOff>165100</xdr:colOff>
      <xdr:row>103</xdr:row>
      <xdr:rowOff>149861</xdr:rowOff>
    </xdr:to>
    <xdr:sp macro="" textlink="">
      <xdr:nvSpPr>
        <xdr:cNvPr id="779" name="フローチャート: 判断 778">
          <a:extLst>
            <a:ext uri="{FF2B5EF4-FFF2-40B4-BE49-F238E27FC236}">
              <a16:creationId xmlns:a16="http://schemas.microsoft.com/office/drawing/2014/main" id="{D7011224-5F4D-4E24-9A97-CA78B7085847}"/>
            </a:ext>
          </a:extLst>
        </xdr:cNvPr>
        <xdr:cNvSpPr/>
      </xdr:nvSpPr>
      <xdr:spPr>
        <a:xfrm>
          <a:off x="12804140" y="173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61595</xdr:rowOff>
    </xdr:from>
    <xdr:to>
      <xdr:col>72</xdr:col>
      <xdr:colOff>38100</xdr:colOff>
      <xdr:row>103</xdr:row>
      <xdr:rowOff>163195</xdr:rowOff>
    </xdr:to>
    <xdr:sp macro="" textlink="">
      <xdr:nvSpPr>
        <xdr:cNvPr id="780" name="フローチャート: 判断 779">
          <a:extLst>
            <a:ext uri="{FF2B5EF4-FFF2-40B4-BE49-F238E27FC236}">
              <a16:creationId xmlns:a16="http://schemas.microsoft.com/office/drawing/2014/main" id="{C4285A0A-4588-4965-89BE-52F1B5615805}"/>
            </a:ext>
          </a:extLst>
        </xdr:cNvPr>
        <xdr:cNvSpPr/>
      </xdr:nvSpPr>
      <xdr:spPr>
        <a:xfrm>
          <a:off x="12029440" y="173285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92075</xdr:rowOff>
    </xdr:from>
    <xdr:to>
      <xdr:col>67</xdr:col>
      <xdr:colOff>101600</xdr:colOff>
      <xdr:row>104</xdr:row>
      <xdr:rowOff>22225</xdr:rowOff>
    </xdr:to>
    <xdr:sp macro="" textlink="">
      <xdr:nvSpPr>
        <xdr:cNvPr id="781" name="フローチャート: 判断 780">
          <a:extLst>
            <a:ext uri="{FF2B5EF4-FFF2-40B4-BE49-F238E27FC236}">
              <a16:creationId xmlns:a16="http://schemas.microsoft.com/office/drawing/2014/main" id="{64268430-246E-48B7-8D49-1AFE752E6BFE}"/>
            </a:ext>
          </a:extLst>
        </xdr:cNvPr>
        <xdr:cNvSpPr/>
      </xdr:nvSpPr>
      <xdr:spPr>
        <a:xfrm>
          <a:off x="11231880" y="17358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E67D5C0A-622E-4693-AC28-D40358045EA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DABE0FF6-4CD6-472F-84A2-4C4E4DA0CFAA}"/>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9D41C520-E270-4A60-B9DC-073C0E00440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5" name="テキスト ボックス 784">
          <a:extLst>
            <a:ext uri="{FF2B5EF4-FFF2-40B4-BE49-F238E27FC236}">
              <a16:creationId xmlns:a16="http://schemas.microsoft.com/office/drawing/2014/main" id="{8AAF4B21-0EE7-4B80-80AC-162D4787FECE}"/>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6" name="テキスト ボックス 785">
          <a:extLst>
            <a:ext uri="{FF2B5EF4-FFF2-40B4-BE49-F238E27FC236}">
              <a16:creationId xmlns:a16="http://schemas.microsoft.com/office/drawing/2014/main" id="{C2DEE2AC-70BF-4935-BE92-7E742ECDF57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139700</xdr:rowOff>
    </xdr:from>
    <xdr:to>
      <xdr:col>85</xdr:col>
      <xdr:colOff>177800</xdr:colOff>
      <xdr:row>104</xdr:row>
      <xdr:rowOff>69850</xdr:rowOff>
    </xdr:to>
    <xdr:sp macro="" textlink="">
      <xdr:nvSpPr>
        <xdr:cNvPr id="787" name="楕円 786">
          <a:extLst>
            <a:ext uri="{FF2B5EF4-FFF2-40B4-BE49-F238E27FC236}">
              <a16:creationId xmlns:a16="http://schemas.microsoft.com/office/drawing/2014/main" id="{193AC335-D838-483C-A644-A07EC77FAF05}"/>
            </a:ext>
          </a:extLst>
        </xdr:cNvPr>
        <xdr:cNvSpPr/>
      </xdr:nvSpPr>
      <xdr:spPr>
        <a:xfrm>
          <a:off x="14325600" y="174066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118127</xdr:rowOff>
    </xdr:from>
    <xdr:ext cx="405111" cy="259045"/>
    <xdr:sp macro="" textlink="">
      <xdr:nvSpPr>
        <xdr:cNvPr id="788" name="【庁舎】&#10;有形固定資産減価償却率該当値テキスト">
          <a:extLst>
            <a:ext uri="{FF2B5EF4-FFF2-40B4-BE49-F238E27FC236}">
              <a16:creationId xmlns:a16="http://schemas.microsoft.com/office/drawing/2014/main" id="{325D7702-3A1D-4064-AD40-2EAAC062D230}"/>
            </a:ext>
          </a:extLst>
        </xdr:cNvPr>
        <xdr:cNvSpPr txBox="1"/>
      </xdr:nvSpPr>
      <xdr:spPr>
        <a:xfrm>
          <a:off x="14414500" y="1738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126364</xdr:rowOff>
    </xdr:from>
    <xdr:to>
      <xdr:col>81</xdr:col>
      <xdr:colOff>101600</xdr:colOff>
      <xdr:row>104</xdr:row>
      <xdr:rowOff>56514</xdr:rowOff>
    </xdr:to>
    <xdr:sp macro="" textlink="">
      <xdr:nvSpPr>
        <xdr:cNvPr id="789" name="楕円 788">
          <a:extLst>
            <a:ext uri="{FF2B5EF4-FFF2-40B4-BE49-F238E27FC236}">
              <a16:creationId xmlns:a16="http://schemas.microsoft.com/office/drawing/2014/main" id="{A5CDE664-2A63-49F1-A813-4B9D30ECC4BD}"/>
            </a:ext>
          </a:extLst>
        </xdr:cNvPr>
        <xdr:cNvSpPr/>
      </xdr:nvSpPr>
      <xdr:spPr>
        <a:xfrm>
          <a:off x="13578840" y="173932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5714</xdr:rowOff>
    </xdr:from>
    <xdr:to>
      <xdr:col>85</xdr:col>
      <xdr:colOff>127000</xdr:colOff>
      <xdr:row>104</xdr:row>
      <xdr:rowOff>19050</xdr:rowOff>
    </xdr:to>
    <xdr:cxnSp macro="">
      <xdr:nvCxnSpPr>
        <xdr:cNvPr id="790" name="直線コネクタ 789">
          <a:extLst>
            <a:ext uri="{FF2B5EF4-FFF2-40B4-BE49-F238E27FC236}">
              <a16:creationId xmlns:a16="http://schemas.microsoft.com/office/drawing/2014/main" id="{9264BA09-1A8B-47B4-8823-A5AB9C207E39}"/>
            </a:ext>
          </a:extLst>
        </xdr:cNvPr>
        <xdr:cNvCxnSpPr/>
      </xdr:nvCxnSpPr>
      <xdr:spPr>
        <a:xfrm>
          <a:off x="13629640" y="17440274"/>
          <a:ext cx="74676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124461</xdr:rowOff>
    </xdr:from>
    <xdr:to>
      <xdr:col>76</xdr:col>
      <xdr:colOff>165100</xdr:colOff>
      <xdr:row>104</xdr:row>
      <xdr:rowOff>54611</xdr:rowOff>
    </xdr:to>
    <xdr:sp macro="" textlink="">
      <xdr:nvSpPr>
        <xdr:cNvPr id="791" name="楕円 790">
          <a:extLst>
            <a:ext uri="{FF2B5EF4-FFF2-40B4-BE49-F238E27FC236}">
              <a16:creationId xmlns:a16="http://schemas.microsoft.com/office/drawing/2014/main" id="{CF772DD1-D2CA-462B-AF8E-C1C42DF72630}"/>
            </a:ext>
          </a:extLst>
        </xdr:cNvPr>
        <xdr:cNvSpPr/>
      </xdr:nvSpPr>
      <xdr:spPr>
        <a:xfrm>
          <a:off x="12804140" y="173913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3811</xdr:rowOff>
    </xdr:from>
    <xdr:to>
      <xdr:col>81</xdr:col>
      <xdr:colOff>50800</xdr:colOff>
      <xdr:row>104</xdr:row>
      <xdr:rowOff>5714</xdr:rowOff>
    </xdr:to>
    <xdr:cxnSp macro="">
      <xdr:nvCxnSpPr>
        <xdr:cNvPr id="792" name="直線コネクタ 791">
          <a:extLst>
            <a:ext uri="{FF2B5EF4-FFF2-40B4-BE49-F238E27FC236}">
              <a16:creationId xmlns:a16="http://schemas.microsoft.com/office/drawing/2014/main" id="{B1AA65DA-A835-45D2-A2C9-A8771908EB67}"/>
            </a:ext>
          </a:extLst>
        </xdr:cNvPr>
        <xdr:cNvCxnSpPr/>
      </xdr:nvCxnSpPr>
      <xdr:spPr>
        <a:xfrm>
          <a:off x="12854940" y="17438371"/>
          <a:ext cx="7747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25416</xdr:rowOff>
    </xdr:from>
    <xdr:ext cx="405111" cy="259045"/>
    <xdr:sp macro="" textlink="">
      <xdr:nvSpPr>
        <xdr:cNvPr id="793" name="n_1aveValue【庁舎】&#10;有形固定資産減価償却率">
          <a:extLst>
            <a:ext uri="{FF2B5EF4-FFF2-40B4-BE49-F238E27FC236}">
              <a16:creationId xmlns:a16="http://schemas.microsoft.com/office/drawing/2014/main" id="{94DA640D-F17A-46B6-8059-67004AC30CC7}"/>
            </a:ext>
          </a:extLst>
        </xdr:cNvPr>
        <xdr:cNvSpPr txBox="1"/>
      </xdr:nvSpPr>
      <xdr:spPr>
        <a:xfrm>
          <a:off x="13437244" y="1712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166388</xdr:rowOff>
    </xdr:from>
    <xdr:ext cx="405111" cy="259045"/>
    <xdr:sp macro="" textlink="">
      <xdr:nvSpPr>
        <xdr:cNvPr id="794" name="n_2aveValue【庁舎】&#10;有形固定資産減価償却率">
          <a:extLst>
            <a:ext uri="{FF2B5EF4-FFF2-40B4-BE49-F238E27FC236}">
              <a16:creationId xmlns:a16="http://schemas.microsoft.com/office/drawing/2014/main" id="{0D99E336-8E72-4F69-8F44-92658676FA93}"/>
            </a:ext>
          </a:extLst>
        </xdr:cNvPr>
        <xdr:cNvSpPr txBox="1"/>
      </xdr:nvSpPr>
      <xdr:spPr>
        <a:xfrm>
          <a:off x="12675244" y="1709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8272</xdr:rowOff>
    </xdr:from>
    <xdr:ext cx="405111" cy="259045"/>
    <xdr:sp macro="" textlink="">
      <xdr:nvSpPr>
        <xdr:cNvPr id="795" name="n_3aveValue【庁舎】&#10;有形固定資産減価償却率">
          <a:extLst>
            <a:ext uri="{FF2B5EF4-FFF2-40B4-BE49-F238E27FC236}">
              <a16:creationId xmlns:a16="http://schemas.microsoft.com/office/drawing/2014/main" id="{0704B224-528A-4935-927B-7DB335C45257}"/>
            </a:ext>
          </a:extLst>
        </xdr:cNvPr>
        <xdr:cNvSpPr txBox="1"/>
      </xdr:nvSpPr>
      <xdr:spPr>
        <a:xfrm>
          <a:off x="11900544" y="1710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38752</xdr:rowOff>
    </xdr:from>
    <xdr:ext cx="405111" cy="259045"/>
    <xdr:sp macro="" textlink="">
      <xdr:nvSpPr>
        <xdr:cNvPr id="796" name="n_4aveValue【庁舎】&#10;有形固定資産減価償却率">
          <a:extLst>
            <a:ext uri="{FF2B5EF4-FFF2-40B4-BE49-F238E27FC236}">
              <a16:creationId xmlns:a16="http://schemas.microsoft.com/office/drawing/2014/main" id="{481DF8F7-A53A-4E2A-8586-2850B09848A1}"/>
            </a:ext>
          </a:extLst>
        </xdr:cNvPr>
        <xdr:cNvSpPr txBox="1"/>
      </xdr:nvSpPr>
      <xdr:spPr>
        <a:xfrm>
          <a:off x="11102984" y="1713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47641</xdr:rowOff>
    </xdr:from>
    <xdr:ext cx="405111" cy="259045"/>
    <xdr:sp macro="" textlink="">
      <xdr:nvSpPr>
        <xdr:cNvPr id="797" name="n_1mainValue【庁舎】&#10;有形固定資産減価償却率">
          <a:extLst>
            <a:ext uri="{FF2B5EF4-FFF2-40B4-BE49-F238E27FC236}">
              <a16:creationId xmlns:a16="http://schemas.microsoft.com/office/drawing/2014/main" id="{370D2C9F-A187-407D-844A-D5048A774F88}"/>
            </a:ext>
          </a:extLst>
        </xdr:cNvPr>
        <xdr:cNvSpPr txBox="1"/>
      </xdr:nvSpPr>
      <xdr:spPr>
        <a:xfrm>
          <a:off x="13437244" y="17482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45738</xdr:rowOff>
    </xdr:from>
    <xdr:ext cx="405111" cy="259045"/>
    <xdr:sp macro="" textlink="">
      <xdr:nvSpPr>
        <xdr:cNvPr id="798" name="n_2mainValue【庁舎】&#10;有形固定資産減価償却率">
          <a:extLst>
            <a:ext uri="{FF2B5EF4-FFF2-40B4-BE49-F238E27FC236}">
              <a16:creationId xmlns:a16="http://schemas.microsoft.com/office/drawing/2014/main" id="{8E013183-E57B-481D-8CE0-44C62F4A224E}"/>
            </a:ext>
          </a:extLst>
        </xdr:cNvPr>
        <xdr:cNvSpPr txBox="1"/>
      </xdr:nvSpPr>
      <xdr:spPr>
        <a:xfrm>
          <a:off x="12675244" y="1748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C9F35D5D-3678-490F-9C3D-FC948D7DDC9C}"/>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38BC3DA0-8091-449B-845C-6B05525DC54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333172D3-946D-442D-8EB9-90E4D6B38CFD}"/>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2CF1A93F-468D-4890-9B29-4A006CD5CAAA}"/>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560E4E75-8B7B-4015-ABA2-DAD5A202A83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9823D47B-2EFF-41F4-9DAB-A8432E4F11B9}"/>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EED88C46-8723-4722-8087-F2EF125D3F8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54BC82F8-E237-4A24-BA2D-34897135C40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FED15B3B-52E8-4B74-B790-E40A2C72BCDC}"/>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A613F61C-8C07-4301-AA6A-A9DC858ED73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9" name="直線コネクタ 808">
          <a:extLst>
            <a:ext uri="{FF2B5EF4-FFF2-40B4-BE49-F238E27FC236}">
              <a16:creationId xmlns:a16="http://schemas.microsoft.com/office/drawing/2014/main" id="{BEF5D848-C47A-403A-8139-DA15BD12379B}"/>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0" name="テキスト ボックス 809">
          <a:extLst>
            <a:ext uri="{FF2B5EF4-FFF2-40B4-BE49-F238E27FC236}">
              <a16:creationId xmlns:a16="http://schemas.microsoft.com/office/drawing/2014/main" id="{C1B31CEE-BEB5-4714-8D36-619C2C6B88FD}"/>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1" name="直線コネクタ 810">
          <a:extLst>
            <a:ext uri="{FF2B5EF4-FFF2-40B4-BE49-F238E27FC236}">
              <a16:creationId xmlns:a16="http://schemas.microsoft.com/office/drawing/2014/main" id="{6265409F-80AA-40F3-A6E7-4A1A46D4750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2" name="テキスト ボックス 811">
          <a:extLst>
            <a:ext uri="{FF2B5EF4-FFF2-40B4-BE49-F238E27FC236}">
              <a16:creationId xmlns:a16="http://schemas.microsoft.com/office/drawing/2014/main" id="{8B1DA8DD-E736-4DC7-936D-F03AB0AEA011}"/>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3" name="直線コネクタ 812">
          <a:extLst>
            <a:ext uri="{FF2B5EF4-FFF2-40B4-BE49-F238E27FC236}">
              <a16:creationId xmlns:a16="http://schemas.microsoft.com/office/drawing/2014/main" id="{E3B35C9E-CB80-46F8-9889-79773054FDEF}"/>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4" name="テキスト ボックス 813">
          <a:extLst>
            <a:ext uri="{FF2B5EF4-FFF2-40B4-BE49-F238E27FC236}">
              <a16:creationId xmlns:a16="http://schemas.microsoft.com/office/drawing/2014/main" id="{E35F2A34-8519-4344-87B3-E9449BB54378}"/>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5" name="直線コネクタ 814">
          <a:extLst>
            <a:ext uri="{FF2B5EF4-FFF2-40B4-BE49-F238E27FC236}">
              <a16:creationId xmlns:a16="http://schemas.microsoft.com/office/drawing/2014/main" id="{0914E6ED-BF53-4A0D-875E-05F07E508372}"/>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6" name="テキスト ボックス 815">
          <a:extLst>
            <a:ext uri="{FF2B5EF4-FFF2-40B4-BE49-F238E27FC236}">
              <a16:creationId xmlns:a16="http://schemas.microsoft.com/office/drawing/2014/main" id="{3CABBD9D-9DD3-488D-8EB6-CE3C9F418865}"/>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7" name="直線コネクタ 816">
          <a:extLst>
            <a:ext uri="{FF2B5EF4-FFF2-40B4-BE49-F238E27FC236}">
              <a16:creationId xmlns:a16="http://schemas.microsoft.com/office/drawing/2014/main" id="{8301BF2B-2808-4179-820D-DD912A3275FF}"/>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8" name="テキスト ボックス 817">
          <a:extLst>
            <a:ext uri="{FF2B5EF4-FFF2-40B4-BE49-F238E27FC236}">
              <a16:creationId xmlns:a16="http://schemas.microsoft.com/office/drawing/2014/main" id="{960CCA8B-8521-4D3D-B9B5-87C90F84E869}"/>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5F5E0089-D40F-4091-A6F7-FFFB916CE28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a:extLst>
            <a:ext uri="{FF2B5EF4-FFF2-40B4-BE49-F238E27FC236}">
              <a16:creationId xmlns:a16="http://schemas.microsoft.com/office/drawing/2014/main" id="{D3AD38D5-4E11-42F7-A4D7-65C9654F22CE}"/>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庁舎】&#10;一人当たり面積グラフ枠">
          <a:extLst>
            <a:ext uri="{FF2B5EF4-FFF2-40B4-BE49-F238E27FC236}">
              <a16:creationId xmlns:a16="http://schemas.microsoft.com/office/drawing/2014/main" id="{FC51FF64-3545-41C9-AF51-745E4D23031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57150</xdr:rowOff>
    </xdr:from>
    <xdr:to>
      <xdr:col>116</xdr:col>
      <xdr:colOff>62864</xdr:colOff>
      <xdr:row>107</xdr:row>
      <xdr:rowOff>60961</xdr:rowOff>
    </xdr:to>
    <xdr:cxnSp macro="">
      <xdr:nvCxnSpPr>
        <xdr:cNvPr id="822" name="直線コネクタ 821">
          <a:extLst>
            <a:ext uri="{FF2B5EF4-FFF2-40B4-BE49-F238E27FC236}">
              <a16:creationId xmlns:a16="http://schemas.microsoft.com/office/drawing/2014/main" id="{335C3B0E-8938-4B48-B436-A85A0692D73B}"/>
            </a:ext>
          </a:extLst>
        </xdr:cNvPr>
        <xdr:cNvCxnSpPr/>
      </xdr:nvCxnSpPr>
      <xdr:spPr>
        <a:xfrm flipV="1">
          <a:off x="19509104" y="16988790"/>
          <a:ext cx="0" cy="1009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64788</xdr:rowOff>
    </xdr:from>
    <xdr:ext cx="469744" cy="259045"/>
    <xdr:sp macro="" textlink="">
      <xdr:nvSpPr>
        <xdr:cNvPr id="823" name="【庁舎】&#10;一人当たり面積最小値テキスト">
          <a:extLst>
            <a:ext uri="{FF2B5EF4-FFF2-40B4-BE49-F238E27FC236}">
              <a16:creationId xmlns:a16="http://schemas.microsoft.com/office/drawing/2014/main" id="{4A010768-D52B-4639-9BBC-95A5C8326C68}"/>
            </a:ext>
          </a:extLst>
        </xdr:cNvPr>
        <xdr:cNvSpPr txBox="1"/>
      </xdr:nvSpPr>
      <xdr:spPr>
        <a:xfrm>
          <a:off x="19547840" y="18002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60961</xdr:rowOff>
    </xdr:from>
    <xdr:to>
      <xdr:col>116</xdr:col>
      <xdr:colOff>152400</xdr:colOff>
      <xdr:row>107</xdr:row>
      <xdr:rowOff>60961</xdr:rowOff>
    </xdr:to>
    <xdr:cxnSp macro="">
      <xdr:nvCxnSpPr>
        <xdr:cNvPr id="824" name="直線コネクタ 823">
          <a:extLst>
            <a:ext uri="{FF2B5EF4-FFF2-40B4-BE49-F238E27FC236}">
              <a16:creationId xmlns:a16="http://schemas.microsoft.com/office/drawing/2014/main" id="{7E68049C-948F-424B-8F35-5C86EB119CAC}"/>
            </a:ext>
          </a:extLst>
        </xdr:cNvPr>
        <xdr:cNvCxnSpPr/>
      </xdr:nvCxnSpPr>
      <xdr:spPr>
        <a:xfrm>
          <a:off x="19443700" y="17998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3827</xdr:rowOff>
    </xdr:from>
    <xdr:ext cx="469744" cy="259045"/>
    <xdr:sp macro="" textlink="">
      <xdr:nvSpPr>
        <xdr:cNvPr id="825" name="【庁舎】&#10;一人当たり面積最大値テキスト">
          <a:extLst>
            <a:ext uri="{FF2B5EF4-FFF2-40B4-BE49-F238E27FC236}">
              <a16:creationId xmlns:a16="http://schemas.microsoft.com/office/drawing/2014/main" id="{0C6B61C4-F22F-4F6D-B370-2952C0410183}"/>
            </a:ext>
          </a:extLst>
        </xdr:cNvPr>
        <xdr:cNvSpPr txBox="1"/>
      </xdr:nvSpPr>
      <xdr:spPr>
        <a:xfrm>
          <a:off x="1954784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57150</xdr:rowOff>
    </xdr:from>
    <xdr:to>
      <xdr:col>116</xdr:col>
      <xdr:colOff>152400</xdr:colOff>
      <xdr:row>101</xdr:row>
      <xdr:rowOff>57150</xdr:rowOff>
    </xdr:to>
    <xdr:cxnSp macro="">
      <xdr:nvCxnSpPr>
        <xdr:cNvPr id="826" name="直線コネクタ 825">
          <a:extLst>
            <a:ext uri="{FF2B5EF4-FFF2-40B4-BE49-F238E27FC236}">
              <a16:creationId xmlns:a16="http://schemas.microsoft.com/office/drawing/2014/main" id="{14DDBEBD-8230-434C-894A-D63EAA37E8D0}"/>
            </a:ext>
          </a:extLst>
        </xdr:cNvPr>
        <xdr:cNvCxnSpPr/>
      </xdr:nvCxnSpPr>
      <xdr:spPr>
        <a:xfrm>
          <a:off x="19443700" y="1698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86377</xdr:rowOff>
    </xdr:from>
    <xdr:ext cx="469744" cy="259045"/>
    <xdr:sp macro="" textlink="">
      <xdr:nvSpPr>
        <xdr:cNvPr id="827" name="【庁舎】&#10;一人当たり面積平均値テキスト">
          <a:extLst>
            <a:ext uri="{FF2B5EF4-FFF2-40B4-BE49-F238E27FC236}">
              <a16:creationId xmlns:a16="http://schemas.microsoft.com/office/drawing/2014/main" id="{E9C97C53-5047-4665-9628-99B6AA8ED771}"/>
            </a:ext>
          </a:extLst>
        </xdr:cNvPr>
        <xdr:cNvSpPr txBox="1"/>
      </xdr:nvSpPr>
      <xdr:spPr>
        <a:xfrm>
          <a:off x="19547840" y="1752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63500</xdr:rowOff>
    </xdr:from>
    <xdr:to>
      <xdr:col>116</xdr:col>
      <xdr:colOff>114300</xdr:colOff>
      <xdr:row>105</xdr:row>
      <xdr:rowOff>165100</xdr:rowOff>
    </xdr:to>
    <xdr:sp macro="" textlink="">
      <xdr:nvSpPr>
        <xdr:cNvPr id="828" name="フローチャート: 判断 827">
          <a:extLst>
            <a:ext uri="{FF2B5EF4-FFF2-40B4-BE49-F238E27FC236}">
              <a16:creationId xmlns:a16="http://schemas.microsoft.com/office/drawing/2014/main" id="{64C030A1-40DE-4A33-883A-64DEEFBC2917}"/>
            </a:ext>
          </a:extLst>
        </xdr:cNvPr>
        <xdr:cNvSpPr/>
      </xdr:nvSpPr>
      <xdr:spPr>
        <a:xfrm>
          <a:off x="19458940" y="1766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71120</xdr:rowOff>
    </xdr:from>
    <xdr:to>
      <xdr:col>112</xdr:col>
      <xdr:colOff>38100</xdr:colOff>
      <xdr:row>106</xdr:row>
      <xdr:rowOff>1270</xdr:rowOff>
    </xdr:to>
    <xdr:sp macro="" textlink="">
      <xdr:nvSpPr>
        <xdr:cNvPr id="829" name="フローチャート: 判断 828">
          <a:extLst>
            <a:ext uri="{FF2B5EF4-FFF2-40B4-BE49-F238E27FC236}">
              <a16:creationId xmlns:a16="http://schemas.microsoft.com/office/drawing/2014/main" id="{C0EF3AD5-60D7-4AAF-9EF1-00BEF5E74725}"/>
            </a:ext>
          </a:extLst>
        </xdr:cNvPr>
        <xdr:cNvSpPr/>
      </xdr:nvSpPr>
      <xdr:spPr>
        <a:xfrm>
          <a:off x="18735040" y="17673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830" name="フローチャート: 判断 829">
          <a:extLst>
            <a:ext uri="{FF2B5EF4-FFF2-40B4-BE49-F238E27FC236}">
              <a16:creationId xmlns:a16="http://schemas.microsoft.com/office/drawing/2014/main" id="{DEC1CFC3-EF9E-42D5-9F71-4790C3C67528}"/>
            </a:ext>
          </a:extLst>
        </xdr:cNvPr>
        <xdr:cNvSpPr/>
      </xdr:nvSpPr>
      <xdr:spPr>
        <a:xfrm>
          <a:off x="1793748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831" name="フローチャート: 判断 830">
          <a:extLst>
            <a:ext uri="{FF2B5EF4-FFF2-40B4-BE49-F238E27FC236}">
              <a16:creationId xmlns:a16="http://schemas.microsoft.com/office/drawing/2014/main" id="{A89DCD2F-C513-4563-A6DC-7031C2AC6E5B}"/>
            </a:ext>
          </a:extLst>
        </xdr:cNvPr>
        <xdr:cNvSpPr/>
      </xdr:nvSpPr>
      <xdr:spPr>
        <a:xfrm>
          <a:off x="1716278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86361</xdr:rowOff>
    </xdr:from>
    <xdr:to>
      <xdr:col>98</xdr:col>
      <xdr:colOff>38100</xdr:colOff>
      <xdr:row>106</xdr:row>
      <xdr:rowOff>16511</xdr:rowOff>
    </xdr:to>
    <xdr:sp macro="" textlink="">
      <xdr:nvSpPr>
        <xdr:cNvPr id="832" name="フローチャート: 判断 831">
          <a:extLst>
            <a:ext uri="{FF2B5EF4-FFF2-40B4-BE49-F238E27FC236}">
              <a16:creationId xmlns:a16="http://schemas.microsoft.com/office/drawing/2014/main" id="{B2581DF8-2ED3-4043-B02C-092A9E624298}"/>
            </a:ext>
          </a:extLst>
        </xdr:cNvPr>
        <xdr:cNvSpPr/>
      </xdr:nvSpPr>
      <xdr:spPr>
        <a:xfrm>
          <a:off x="16388080" y="176885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E620D48E-62B0-477F-A48F-946C111E810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33E5B243-EA3A-4689-A879-3E83E30D92F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FB0F315-B5FC-432C-8803-61030FB0627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66FE9B66-6071-40C3-9C88-86C4C4250C1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A5978385-06A0-4472-8689-2E4D27E6586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143511</xdr:rowOff>
    </xdr:from>
    <xdr:to>
      <xdr:col>116</xdr:col>
      <xdr:colOff>114300</xdr:colOff>
      <xdr:row>106</xdr:row>
      <xdr:rowOff>73661</xdr:rowOff>
    </xdr:to>
    <xdr:sp macro="" textlink="">
      <xdr:nvSpPr>
        <xdr:cNvPr id="838" name="楕円 837">
          <a:extLst>
            <a:ext uri="{FF2B5EF4-FFF2-40B4-BE49-F238E27FC236}">
              <a16:creationId xmlns:a16="http://schemas.microsoft.com/office/drawing/2014/main" id="{555BACD6-3715-49DF-A7C9-E63A9126EF54}"/>
            </a:ext>
          </a:extLst>
        </xdr:cNvPr>
        <xdr:cNvSpPr/>
      </xdr:nvSpPr>
      <xdr:spPr>
        <a:xfrm>
          <a:off x="19458940" y="177457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121938</xdr:rowOff>
    </xdr:from>
    <xdr:ext cx="469744" cy="259045"/>
    <xdr:sp macro="" textlink="">
      <xdr:nvSpPr>
        <xdr:cNvPr id="839" name="【庁舎】&#10;一人当たり面積該当値テキスト">
          <a:extLst>
            <a:ext uri="{FF2B5EF4-FFF2-40B4-BE49-F238E27FC236}">
              <a16:creationId xmlns:a16="http://schemas.microsoft.com/office/drawing/2014/main" id="{686C5C58-651E-4501-99E9-A90D258EC837}"/>
            </a:ext>
          </a:extLst>
        </xdr:cNvPr>
        <xdr:cNvSpPr txBox="1"/>
      </xdr:nvSpPr>
      <xdr:spPr>
        <a:xfrm>
          <a:off x="19547840" y="1772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143511</xdr:rowOff>
    </xdr:from>
    <xdr:to>
      <xdr:col>112</xdr:col>
      <xdr:colOff>38100</xdr:colOff>
      <xdr:row>106</xdr:row>
      <xdr:rowOff>73661</xdr:rowOff>
    </xdr:to>
    <xdr:sp macro="" textlink="">
      <xdr:nvSpPr>
        <xdr:cNvPr id="840" name="楕円 839">
          <a:extLst>
            <a:ext uri="{FF2B5EF4-FFF2-40B4-BE49-F238E27FC236}">
              <a16:creationId xmlns:a16="http://schemas.microsoft.com/office/drawing/2014/main" id="{12E634FC-9E83-4376-ACAE-A1228BFB09BD}"/>
            </a:ext>
          </a:extLst>
        </xdr:cNvPr>
        <xdr:cNvSpPr/>
      </xdr:nvSpPr>
      <xdr:spPr>
        <a:xfrm>
          <a:off x="18735040" y="177457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22861</xdr:rowOff>
    </xdr:from>
    <xdr:to>
      <xdr:col>116</xdr:col>
      <xdr:colOff>63500</xdr:colOff>
      <xdr:row>106</xdr:row>
      <xdr:rowOff>22861</xdr:rowOff>
    </xdr:to>
    <xdr:cxnSp macro="">
      <xdr:nvCxnSpPr>
        <xdr:cNvPr id="841" name="直線コネクタ 840">
          <a:extLst>
            <a:ext uri="{FF2B5EF4-FFF2-40B4-BE49-F238E27FC236}">
              <a16:creationId xmlns:a16="http://schemas.microsoft.com/office/drawing/2014/main" id="{4F7DF7CE-3F1E-45F3-B2BF-09F84767AF8D}"/>
            </a:ext>
          </a:extLst>
        </xdr:cNvPr>
        <xdr:cNvCxnSpPr/>
      </xdr:nvCxnSpPr>
      <xdr:spPr>
        <a:xfrm>
          <a:off x="18778220" y="1779270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116839</xdr:rowOff>
    </xdr:from>
    <xdr:to>
      <xdr:col>107</xdr:col>
      <xdr:colOff>101600</xdr:colOff>
      <xdr:row>106</xdr:row>
      <xdr:rowOff>46989</xdr:rowOff>
    </xdr:to>
    <xdr:sp macro="" textlink="">
      <xdr:nvSpPr>
        <xdr:cNvPr id="842" name="楕円 841">
          <a:extLst>
            <a:ext uri="{FF2B5EF4-FFF2-40B4-BE49-F238E27FC236}">
              <a16:creationId xmlns:a16="http://schemas.microsoft.com/office/drawing/2014/main" id="{FF1E8E04-9A11-4BBA-B699-6D400072EFB6}"/>
            </a:ext>
          </a:extLst>
        </xdr:cNvPr>
        <xdr:cNvSpPr/>
      </xdr:nvSpPr>
      <xdr:spPr>
        <a:xfrm>
          <a:off x="17937480" y="177190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167639</xdr:rowOff>
    </xdr:from>
    <xdr:to>
      <xdr:col>111</xdr:col>
      <xdr:colOff>177800</xdr:colOff>
      <xdr:row>106</xdr:row>
      <xdr:rowOff>22861</xdr:rowOff>
    </xdr:to>
    <xdr:cxnSp macro="">
      <xdr:nvCxnSpPr>
        <xdr:cNvPr id="843" name="直線コネクタ 842">
          <a:extLst>
            <a:ext uri="{FF2B5EF4-FFF2-40B4-BE49-F238E27FC236}">
              <a16:creationId xmlns:a16="http://schemas.microsoft.com/office/drawing/2014/main" id="{3225CDA1-D71F-41B0-9317-E88BD1878C22}"/>
            </a:ext>
          </a:extLst>
        </xdr:cNvPr>
        <xdr:cNvCxnSpPr/>
      </xdr:nvCxnSpPr>
      <xdr:spPr>
        <a:xfrm>
          <a:off x="17988280" y="17769839"/>
          <a:ext cx="789940" cy="2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17797</xdr:rowOff>
    </xdr:from>
    <xdr:ext cx="469744" cy="259045"/>
    <xdr:sp macro="" textlink="">
      <xdr:nvSpPr>
        <xdr:cNvPr id="844" name="n_1aveValue【庁舎】&#10;一人当たり面積">
          <a:extLst>
            <a:ext uri="{FF2B5EF4-FFF2-40B4-BE49-F238E27FC236}">
              <a16:creationId xmlns:a16="http://schemas.microsoft.com/office/drawing/2014/main" id="{9B9CEA0F-7EDA-413F-B4CB-DBEC9D193DBF}"/>
            </a:ext>
          </a:extLst>
        </xdr:cNvPr>
        <xdr:cNvSpPr txBox="1"/>
      </xdr:nvSpPr>
      <xdr:spPr>
        <a:xfrm>
          <a:off x="18561127" y="174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45" name="n_2aveValue【庁舎】&#10;一人当たり面積">
          <a:extLst>
            <a:ext uri="{FF2B5EF4-FFF2-40B4-BE49-F238E27FC236}">
              <a16:creationId xmlns:a16="http://schemas.microsoft.com/office/drawing/2014/main" id="{B57308CD-06AA-4323-B000-C85D66E807F4}"/>
            </a:ext>
          </a:extLst>
        </xdr:cNvPr>
        <xdr:cNvSpPr txBox="1"/>
      </xdr:nvSpPr>
      <xdr:spPr>
        <a:xfrm>
          <a:off x="1777626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846" name="n_3aveValue【庁舎】&#10;一人当たり面積">
          <a:extLst>
            <a:ext uri="{FF2B5EF4-FFF2-40B4-BE49-F238E27FC236}">
              <a16:creationId xmlns:a16="http://schemas.microsoft.com/office/drawing/2014/main" id="{96F4AF34-603D-458A-961E-C5D360BE4E0E}"/>
            </a:ext>
          </a:extLst>
        </xdr:cNvPr>
        <xdr:cNvSpPr txBox="1"/>
      </xdr:nvSpPr>
      <xdr:spPr>
        <a:xfrm>
          <a:off x="1700156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33038</xdr:rowOff>
    </xdr:from>
    <xdr:ext cx="469744" cy="259045"/>
    <xdr:sp macro="" textlink="">
      <xdr:nvSpPr>
        <xdr:cNvPr id="847" name="n_4aveValue【庁舎】&#10;一人当たり面積">
          <a:extLst>
            <a:ext uri="{FF2B5EF4-FFF2-40B4-BE49-F238E27FC236}">
              <a16:creationId xmlns:a16="http://schemas.microsoft.com/office/drawing/2014/main" id="{F343EF1E-7652-42FA-8CD5-A01252A1138D}"/>
            </a:ext>
          </a:extLst>
        </xdr:cNvPr>
        <xdr:cNvSpPr txBox="1"/>
      </xdr:nvSpPr>
      <xdr:spPr>
        <a:xfrm>
          <a:off x="16226867" y="1746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64788</xdr:rowOff>
    </xdr:from>
    <xdr:ext cx="469744" cy="259045"/>
    <xdr:sp macro="" textlink="">
      <xdr:nvSpPr>
        <xdr:cNvPr id="848" name="n_1mainValue【庁舎】&#10;一人当たり面積">
          <a:extLst>
            <a:ext uri="{FF2B5EF4-FFF2-40B4-BE49-F238E27FC236}">
              <a16:creationId xmlns:a16="http://schemas.microsoft.com/office/drawing/2014/main" id="{139F4642-E1ED-4B7D-B7AF-E6D118B36989}"/>
            </a:ext>
          </a:extLst>
        </xdr:cNvPr>
        <xdr:cNvSpPr txBox="1"/>
      </xdr:nvSpPr>
      <xdr:spPr>
        <a:xfrm>
          <a:off x="18561127" y="1783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849" name="n_2mainValue【庁舎】&#10;一人当たり面積">
          <a:extLst>
            <a:ext uri="{FF2B5EF4-FFF2-40B4-BE49-F238E27FC236}">
              <a16:creationId xmlns:a16="http://schemas.microsoft.com/office/drawing/2014/main" id="{5163D8B1-551F-48D6-BE18-CB64E78B4758}"/>
            </a:ext>
          </a:extLst>
        </xdr:cNvPr>
        <xdr:cNvSpPr txBox="1"/>
      </xdr:nvSpPr>
      <xdr:spPr>
        <a:xfrm>
          <a:off x="17776267" y="1780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8162A3CB-2B9F-4C62-8FEC-0328A4D942A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E628B4A7-3B07-4DC7-9211-FA9F1C41210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92977F9C-CCAA-445F-9347-D4FD55F005E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類似団体平均と比べ特に有形固定資産減価償却率が高いものは、福祉施設である。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福祉施設については、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施設について令和５年度末の廃止を予定しているほか、２施設については、あり方の検討を含め複合化に向けた検討を進めているところである。</a:t>
          </a:r>
        </a:p>
        <a:p>
          <a:r>
            <a:rPr kumimoji="1" lang="ja-JP" altLang="en-US" sz="1300">
              <a:latin typeface="ＭＳ Ｐゴシック" panose="020B0600070205080204" pitchFamily="50" charset="-128"/>
              <a:ea typeface="ＭＳ Ｐゴシック" panose="020B0600070205080204" pitchFamily="50" charset="-128"/>
            </a:rPr>
            <a:t>　また、市民会館については、昭和４０年代に整備された市民会館について令和４年度に建替えが完了したため有形固定資産減価償却率が改善している。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市民会館の一人当たり面積が上昇しているが、旧の市民会館を解体中であり、令和６年度に解体が完了し、一人当たり面積も減少する見込みである。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前年度と比較し、主に市税などの増加により、基準財政収入額が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7,350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万円増加したが、臨時財政対策債振替相当額の減少や社会福祉費の増などにより基準財政需要額が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4,575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万円増加し、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内平均値と同水準であるものの、今後生産年齢人口の減少や社会保障関係費の増加が見込まれることから、本市の魅力を高める施策を展開するなど戦略的な行財政運営を推進し、行政サービス提供の効率化を図り、健全財政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78336"/>
          <a:ext cx="0" cy="14305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145143</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745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1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145143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110672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128105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94343</xdr:rowOff>
    </xdr:from>
    <xdr:to>
      <xdr:col>19</xdr:col>
      <xdr:colOff>184150</xdr:colOff>
      <xdr:row>42</xdr:row>
      <xdr:rowOff>24493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34670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9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前年度と比較し、経常一般財源については、市税及び個人消費の回復や物価上昇などに伴い地方消費税交付金が増加したことなどから、全体で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4,896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一方、経常経費に充当する一般財源の総額については、中学校給食費の恒久的な無償化等に係る補助費等が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9,312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万円増加したことや、電気・ガス料金等の高騰による施設管理運営費などの物件費が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8,650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万円増加したことなどから、全体で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5,883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社会保障関係費や老朽化が進む公共施設の維持・更新に係る経費の増加が見込まれることから、市税等の経常一般財源の確保や経常的な一般財源が充当される公債費の縮減など、財政構造の弾力性の向上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8636</xdr:rowOff>
    </xdr:from>
    <xdr:to>
      <xdr:col>23</xdr:col>
      <xdr:colOff>133350</xdr:colOff>
      <xdr:row>66</xdr:row>
      <xdr:rowOff>159766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24186"/>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131843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159766</xdr:rowOff>
    </xdr:from>
    <xdr:to>
      <xdr:col>24</xdr:col>
      <xdr:colOff>12700</xdr:colOff>
      <xdr:row>66</xdr:row>
      <xdr:rowOff>159766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95013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6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8636</xdr:rowOff>
    </xdr:from>
    <xdr:to>
      <xdr:col>24</xdr:col>
      <xdr:colOff>12700</xdr:colOff>
      <xdr:row>59</xdr:row>
      <xdr:rowOff>8636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2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58674</xdr:rowOff>
    </xdr:from>
    <xdr:to>
      <xdr:col>23</xdr:col>
      <xdr:colOff>133350</xdr:colOff>
      <xdr:row>64</xdr:row>
      <xdr:rowOff>97282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3147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81297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05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64</xdr:row>
      <xdr:rowOff>169672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3147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61739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9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169672</xdr:rowOff>
    </xdr:from>
    <xdr:to>
      <xdr:col>15</xdr:col>
      <xdr:colOff>82550</xdr:colOff>
      <xdr:row>65</xdr:row>
      <xdr:rowOff>118872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424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143002</xdr:rowOff>
    </xdr:from>
    <xdr:to>
      <xdr:col>15</xdr:col>
      <xdr:colOff>133350</xdr:colOff>
      <xdr:row>65</xdr:row>
      <xdr:rowOff>73152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57929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118872</xdr:rowOff>
    </xdr:from>
    <xdr:to>
      <xdr:col>11</xdr:col>
      <xdr:colOff>31750</xdr:colOff>
      <xdr:row>65</xdr:row>
      <xdr:rowOff>128524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6312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88155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118872</xdr:rowOff>
    </xdr:from>
    <xdr:to>
      <xdr:col>7</xdr:col>
      <xdr:colOff>31750</xdr:colOff>
      <xdr:row>65</xdr:row>
      <xdr:rowOff>49022</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59199</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6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46482</xdr:rowOff>
    </xdr:from>
    <xdr:to>
      <xdr:col>23</xdr:col>
      <xdr:colOff>184150</xdr:colOff>
      <xdr:row>64</xdr:row>
      <xdr:rowOff>148082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63009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64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7874</xdr:rowOff>
    </xdr:from>
    <xdr:to>
      <xdr:col>19</xdr:col>
      <xdr:colOff>184150</xdr:colOff>
      <xdr:row>64</xdr:row>
      <xdr:rowOff>109474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94251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67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118872</xdr:rowOff>
    </xdr:from>
    <xdr:to>
      <xdr:col>15</xdr:col>
      <xdr:colOff>133350</xdr:colOff>
      <xdr:row>65</xdr:row>
      <xdr:rowOff>49022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59199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86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68072</xdr:rowOff>
    </xdr:from>
    <xdr:to>
      <xdr:col>11</xdr:col>
      <xdr:colOff>82550</xdr:colOff>
      <xdr:row>65</xdr:row>
      <xdr:rowOff>169672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154449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77724</xdr:rowOff>
    </xdr:from>
    <xdr:to>
      <xdr:col>7</xdr:col>
      <xdr:colOff>31750</xdr:colOff>
      <xdr:row>66</xdr:row>
      <xdr:rowOff>7874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164101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0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新型コロナウイルスワクチン接種事業に係る物件費が減少したことなどにより、人件費・物件費等決算額が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5,176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万円減少し、一方で人口も</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人減少したことから、人口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人当たりの金額が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847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類似団体内平均値と比較して低い水準で推移しており、これは他市に先駆けて行財政改革に取り組み、歳出削減を推進した結果である。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今後も引き続き、事業の見直しや経費の縮減を図り、適正な財政運営に努める。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117684</xdr:rowOff>
    </xdr:from>
    <xdr:to>
      <xdr:col>23</xdr:col>
      <xdr:colOff>133350</xdr:colOff>
      <xdr:row>88</xdr:row>
      <xdr:rowOff>94489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33684"/>
          <a:ext cx="0" cy="13484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66566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5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94489</xdr:rowOff>
    </xdr:from>
    <xdr:to>
      <xdr:col>24</xdr:col>
      <xdr:colOff>12700</xdr:colOff>
      <xdr:row>88</xdr:row>
      <xdr:rowOff>94489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8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32611</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117684</xdr:rowOff>
    </xdr:from>
    <xdr:to>
      <xdr:col>24</xdr:col>
      <xdr:colOff>12700</xdr:colOff>
      <xdr:row>80</xdr:row>
      <xdr:rowOff>117684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3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11534</xdr:rowOff>
    </xdr:from>
    <xdr:to>
      <xdr:col>23</xdr:col>
      <xdr:colOff>133350</xdr:colOff>
      <xdr:row>83</xdr:row>
      <xdr:rowOff>28566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41884"/>
          <a:ext cx="8382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136086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664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164009</xdr:rowOff>
    </xdr:from>
    <xdr:to>
      <xdr:col>23</xdr:col>
      <xdr:colOff>184150</xdr:colOff>
      <xdr:row>84</xdr:row>
      <xdr:rowOff>94159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137002</xdr:rowOff>
    </xdr:from>
    <xdr:to>
      <xdr:col>19</xdr:col>
      <xdr:colOff>133350</xdr:colOff>
      <xdr:row>83</xdr:row>
      <xdr:rowOff>28566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24452"/>
          <a:ext cx="889000" cy="23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70224</xdr:rowOff>
    </xdr:from>
    <xdr:to>
      <xdr:col>19</xdr:col>
      <xdr:colOff>184150</xdr:colOff>
      <xdr:row>84</xdr:row>
      <xdr:rowOff>374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156601</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86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156333</xdr:rowOff>
    </xdr:from>
    <xdr:to>
      <xdr:col>15</xdr:col>
      <xdr:colOff>82550</xdr:colOff>
      <xdr:row>81</xdr:row>
      <xdr:rowOff>137002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72333"/>
          <a:ext cx="889000" cy="15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80787</xdr:rowOff>
    </xdr:from>
    <xdr:to>
      <xdr:col>15</xdr:col>
      <xdr:colOff>133350</xdr:colOff>
      <xdr:row>83</xdr:row>
      <xdr:rowOff>10937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167164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126150</xdr:rowOff>
    </xdr:from>
    <xdr:to>
      <xdr:col>11</xdr:col>
      <xdr:colOff>31750</xdr:colOff>
      <xdr:row>80</xdr:row>
      <xdr:rowOff>156333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42150"/>
          <a:ext cx="889000" cy="3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88655</xdr:rowOff>
    </xdr:from>
    <xdr:to>
      <xdr:col>11</xdr:col>
      <xdr:colOff>82550</xdr:colOff>
      <xdr:row>82</xdr:row>
      <xdr:rowOff>18805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3582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36957</xdr:rowOff>
    </xdr:from>
    <xdr:to>
      <xdr:col>7</xdr:col>
      <xdr:colOff>31750</xdr:colOff>
      <xdr:row>81</xdr:row>
      <xdr:rowOff>138557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2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123334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10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132184</xdr:rowOff>
    </xdr:from>
    <xdr:to>
      <xdr:col>23</xdr:col>
      <xdr:colOff>184150</xdr:colOff>
      <xdr:row>83</xdr:row>
      <xdr:rowOff>62334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148711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3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149216</xdr:rowOff>
    </xdr:from>
    <xdr:to>
      <xdr:col>19</xdr:col>
      <xdr:colOff>184150</xdr:colOff>
      <xdr:row>83</xdr:row>
      <xdr:rowOff>79366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89543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76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86202</xdr:rowOff>
    </xdr:from>
    <xdr:to>
      <xdr:col>15</xdr:col>
      <xdr:colOff>133350</xdr:colOff>
      <xdr:row>82</xdr:row>
      <xdr:rowOff>16352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26529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4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105533</xdr:rowOff>
    </xdr:from>
    <xdr:to>
      <xdr:col>11</xdr:col>
      <xdr:colOff>82550</xdr:colOff>
      <xdr:row>81</xdr:row>
      <xdr:rowOff>35683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2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45860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590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75350</xdr:rowOff>
    </xdr:from>
    <xdr:to>
      <xdr:col>7</xdr:col>
      <xdr:colOff>31750</xdr:colOff>
      <xdr:row>81</xdr:row>
      <xdr:rowOff>5500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9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15677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6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令和２年度に国の給与制度の総合的見直しを踏まえて給与表の見直しを実施しており、ラスパイレス指数は類似団体内平均値を下回る数字で推移している。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今後も、より一層給与の適正化に努め、人件費の縮減を図る。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87086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13607</xdr:rowOff>
    </xdr:from>
    <xdr:to>
      <xdr:col>81</xdr:col>
      <xdr:colOff>44450</xdr:colOff>
      <xdr:row>85</xdr:row>
      <xdr:rowOff>14514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415407"/>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21970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5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48986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8776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117021</xdr:rowOff>
    </xdr:from>
    <xdr:to>
      <xdr:col>72</xdr:col>
      <xdr:colOff>203200</xdr:colOff>
      <xdr:row>85</xdr:row>
      <xdr:rowOff>48986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188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117021</xdr:rowOff>
    </xdr:from>
    <xdr:to>
      <xdr:col>68</xdr:col>
      <xdr:colOff>152400</xdr:colOff>
      <xdr:row>85</xdr:row>
      <xdr:rowOff>48986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188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153307</xdr:rowOff>
    </xdr:from>
    <xdr:to>
      <xdr:col>68</xdr:col>
      <xdr:colOff>203200</xdr:colOff>
      <xdr:row>86</xdr:row>
      <xdr:rowOff>83457</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134257</xdr:rowOff>
    </xdr:from>
    <xdr:to>
      <xdr:col>81</xdr:col>
      <xdr:colOff>95250</xdr:colOff>
      <xdr:row>84</xdr:row>
      <xdr:rowOff>64407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150784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0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135164</xdr:rowOff>
    </xdr:from>
    <xdr:to>
      <xdr:col>77</xdr:col>
      <xdr:colOff>95250</xdr:colOff>
      <xdr:row>85</xdr:row>
      <xdr:rowOff>65314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169636</xdr:rowOff>
    </xdr:from>
    <xdr:to>
      <xdr:col>73</xdr:col>
      <xdr:colOff>44450</xdr:colOff>
      <xdr:row>85</xdr:row>
      <xdr:rowOff>99786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109963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66221</xdr:rowOff>
    </xdr:from>
    <xdr:to>
      <xdr:col>68</xdr:col>
      <xdr:colOff>203200</xdr:colOff>
      <xdr:row>84</xdr:row>
      <xdr:rowOff>167821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6548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109963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前年度と比較し、職員数が前年度から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人増加し、一方で人口が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人減少したことから、人口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ポイント増加した。しかしながら、他市に先駆け職員定数の適正化などの行財政改革に取り組んだ結果、類似団体内平均値を下回る数字で推移している。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今後も、増加・多様化する行財政需要に対応していくため、業務の効率化や外部化（アウトソーシング）の推進など、効果・効率的な実施手法を検討し、適正な職員数の維持に努める。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161713</xdr:rowOff>
    </xdr:from>
    <xdr:to>
      <xdr:col>81</xdr:col>
      <xdr:colOff>44450</xdr:colOff>
      <xdr:row>67</xdr:row>
      <xdr:rowOff>15663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3436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76640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7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161713</xdr:rowOff>
    </xdr:from>
    <xdr:to>
      <xdr:col>81</xdr:col>
      <xdr:colOff>133350</xdr:colOff>
      <xdr:row>57</xdr:row>
      <xdr:rowOff>161713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3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45508</xdr:rowOff>
    </xdr:from>
    <xdr:to>
      <xdr:col>81</xdr:col>
      <xdr:colOff>44450</xdr:colOff>
      <xdr:row>60</xdr:row>
      <xdr:rowOff>77681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332508"/>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40657</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99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68580</xdr:rowOff>
    </xdr:from>
    <xdr:to>
      <xdr:col>81</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37465</xdr:rowOff>
    </xdr:from>
    <xdr:to>
      <xdr:col>77</xdr:col>
      <xdr:colOff>44450</xdr:colOff>
      <xdr:row>60</xdr:row>
      <xdr:rowOff>45508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2446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48471</xdr:rowOff>
    </xdr:from>
    <xdr:to>
      <xdr:col>77</xdr:col>
      <xdr:colOff>95250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134848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93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37465</xdr:rowOff>
    </xdr:from>
    <xdr:to>
      <xdr:col>72</xdr:col>
      <xdr:colOff>203200</xdr:colOff>
      <xdr:row>60</xdr:row>
      <xdr:rowOff>53552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324465"/>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32385</xdr:rowOff>
    </xdr:from>
    <xdr:to>
      <xdr:col>73</xdr:col>
      <xdr:colOff>44450</xdr:colOff>
      <xdr:row>61</xdr:row>
      <xdr:rowOff>133985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118762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53552</xdr:rowOff>
    </xdr:from>
    <xdr:to>
      <xdr:col>68</xdr:col>
      <xdr:colOff>152400</xdr:colOff>
      <xdr:row>60</xdr:row>
      <xdr:rowOff>69638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34055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12277</xdr:rowOff>
    </xdr:from>
    <xdr:to>
      <xdr:col>68</xdr:col>
      <xdr:colOff>203200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155575</xdr:rowOff>
    </xdr:from>
    <xdr:to>
      <xdr:col>64</xdr:col>
      <xdr:colOff>152400</xdr:colOff>
      <xdr:row>61</xdr:row>
      <xdr:rowOff>85725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70502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26881</xdr:rowOff>
    </xdr:from>
    <xdr:to>
      <xdr:col>81</xdr:col>
      <xdr:colOff>95250</xdr:colOff>
      <xdr:row>60</xdr:row>
      <xdr:rowOff>128481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43408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58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166158</xdr:rowOff>
    </xdr:from>
    <xdr:to>
      <xdr:col>77</xdr:col>
      <xdr:colOff>95250</xdr:colOff>
      <xdr:row>60</xdr:row>
      <xdr:rowOff>96308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106485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50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158115</xdr:rowOff>
    </xdr:from>
    <xdr:to>
      <xdr:col>73</xdr:col>
      <xdr:colOff>44450</xdr:colOff>
      <xdr:row>60</xdr:row>
      <xdr:rowOff>88265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98442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2752</xdr:rowOff>
    </xdr:from>
    <xdr:to>
      <xdr:col>68</xdr:col>
      <xdr:colOff>203200</xdr:colOff>
      <xdr:row>60</xdr:row>
      <xdr:rowOff>104352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114529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18838</xdr:rowOff>
    </xdr:from>
    <xdr:to>
      <xdr:col>64</xdr:col>
      <xdr:colOff>152400</xdr:colOff>
      <xdr:row>60</xdr:row>
      <xdr:rowOff>120438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0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130615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7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交付税による財源措置がある市債に限定して発行するなど、新規の市債発行を抑制することで過度に市債へ依存しない財政運営を行ってきた結果、類似団体内平均値を大きく下回る良好な数字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今後も、引き続き市債の適正管理に努める。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146352</xdr:rowOff>
    </xdr:from>
    <xdr:to>
      <xdr:col>81</xdr:col>
      <xdr:colOff>44450</xdr:colOff>
      <xdr:row>46</xdr:row>
      <xdr:rowOff>40519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1855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46</xdr:row>
      <xdr:rowOff>12596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99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46</xdr:row>
      <xdr:rowOff>40519</xdr:rowOff>
    </xdr:from>
    <xdr:to>
      <xdr:col>81</xdr:col>
      <xdr:colOff>133350</xdr:colOff>
      <xdr:row>46</xdr:row>
      <xdr:rowOff>40519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927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61279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146352</xdr:rowOff>
    </xdr:from>
    <xdr:to>
      <xdr:col>81</xdr:col>
      <xdr:colOff>133350</xdr:colOff>
      <xdr:row>36</xdr:row>
      <xdr:rowOff>146352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146352</xdr:rowOff>
    </xdr:from>
    <xdr:to>
      <xdr:col>81</xdr:col>
      <xdr:colOff>44450</xdr:colOff>
      <xdr:row>37</xdr:row>
      <xdr:rowOff>32355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18552"/>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32355</xdr:rowOff>
    </xdr:from>
    <xdr:to>
      <xdr:col>77</xdr:col>
      <xdr:colOff>44450</xdr:colOff>
      <xdr:row>37</xdr:row>
      <xdr:rowOff>78317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3760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43845</xdr:rowOff>
    </xdr:from>
    <xdr:to>
      <xdr:col>72</xdr:col>
      <xdr:colOff>203200</xdr:colOff>
      <xdr:row>37</xdr:row>
      <xdr:rowOff>78317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8749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43845</xdr:rowOff>
    </xdr:from>
    <xdr:to>
      <xdr:col>68</xdr:col>
      <xdr:colOff>152400</xdr:colOff>
      <xdr:row>37</xdr:row>
      <xdr:rowOff>78317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38749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42635</xdr:rowOff>
    </xdr:from>
    <xdr:to>
      <xdr:col>68</xdr:col>
      <xdr:colOff>203200</xdr:colOff>
      <xdr:row>41</xdr:row>
      <xdr:rowOff>144235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129012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95552</xdr:rowOff>
    </xdr:from>
    <xdr:to>
      <xdr:col>81</xdr:col>
      <xdr:colOff>95250</xdr:colOff>
      <xdr:row>37</xdr:row>
      <xdr:rowOff>25702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2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16829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18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153005</xdr:rowOff>
    </xdr:from>
    <xdr:to>
      <xdr:col>77</xdr:col>
      <xdr:colOff>95250</xdr:colOff>
      <xdr:row>37</xdr:row>
      <xdr:rowOff>83155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93332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94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27517</xdr:rowOff>
    </xdr:from>
    <xdr:to>
      <xdr:col>73</xdr:col>
      <xdr:colOff>44450</xdr:colOff>
      <xdr:row>37</xdr:row>
      <xdr:rowOff>129117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139294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164495</xdr:rowOff>
    </xdr:from>
    <xdr:to>
      <xdr:col>68</xdr:col>
      <xdr:colOff>203200</xdr:colOff>
      <xdr:row>37</xdr:row>
      <xdr:rowOff>94645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104822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0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139294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が充当可能財源等を下回っているため、数値が算出されていないが、非常に良好な状況で推移している。これは、普通交付税による財源措置がある市債以外の新規発行を抑制することで、過度に市債へ依存しない財政運営を行ったことや、基金の適正管理に努めた結果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老朽化が進む公共施設の維持・更新などの市債発行を伴う普通建設事業が今後見込まれるが、普通交付税による財源措置のあるものに限定して発行し、世代間公平にも留意しつつ、引き続き市債・基金の適正管理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60757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5530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32834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7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60757</xdr:rowOff>
    </xdr:from>
    <xdr:to>
      <xdr:col>81</xdr:col>
      <xdr:colOff>133350</xdr:colOff>
      <xdr:row>23</xdr:row>
      <xdr:rowOff>60757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4004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147743</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5480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4216</xdr:rowOff>
    </xdr:from>
    <xdr:to>
      <xdr:col>81</xdr:col>
      <xdr:colOff>95250</xdr:colOff>
      <xdr:row>15</xdr:row>
      <xdr:rowOff>105816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54407</xdr:rowOff>
    </xdr:from>
    <xdr:to>
      <xdr:col>77</xdr:col>
      <xdr:colOff>95250</xdr:colOff>
      <xdr:row>15</xdr:row>
      <xdr:rowOff>156007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166184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39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132588</xdr:rowOff>
    </xdr:from>
    <xdr:to>
      <xdr:col>73</xdr:col>
      <xdr:colOff>44450</xdr:colOff>
      <xdr:row>16</xdr:row>
      <xdr:rowOff>62738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72915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155753</xdr:rowOff>
    </xdr:from>
    <xdr:to>
      <xdr:col>68</xdr:col>
      <xdr:colOff>203200</xdr:colOff>
      <xdr:row>16</xdr:row>
      <xdr:rowOff>85903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96080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156718</xdr:rowOff>
    </xdr:from>
    <xdr:to>
      <xdr:col>64</xdr:col>
      <xdr:colOff>152400</xdr:colOff>
      <xdr:row>16</xdr:row>
      <xdr:rowOff>86868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72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97045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49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期末手当支給月数の減や退職者数の減少に伴う退職手当の減などにより、前年度と比較し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ポイント低下したが、類似団体内平均値を上回る数字で推移している。昭和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年代の人口急増期に大量採用した職員の退職に係る退職金需要のピークは越えたため、引き続き職員総数を抑制し、人件費の削減に努める。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048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592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153670</xdr:rowOff>
    </xdr:from>
    <xdr:to>
      <xdr:col>19</xdr:col>
      <xdr:colOff>187325</xdr:colOff>
      <xdr:row>38</xdr:row>
      <xdr:rowOff>111760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973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27940</xdr:rowOff>
    </xdr:from>
    <xdr:to>
      <xdr:col>15</xdr:col>
      <xdr:colOff>98425</xdr:colOff>
      <xdr:row>38</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430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xdr:rowOff>
    </xdr:from>
    <xdr:to>
      <xdr:col>15</xdr:col>
      <xdr:colOff>149225</xdr:colOff>
      <xdr:row>37</xdr:row>
      <xdr:rowOff>105410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115587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27940</xdr:rowOff>
    </xdr:from>
    <xdr:to>
      <xdr:col>11</xdr:col>
      <xdr:colOff>9525</xdr:colOff>
      <xdr:row>38</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430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102870</xdr:rowOff>
    </xdr:from>
    <xdr:to>
      <xdr:col>20</xdr:col>
      <xdr:colOff>38100</xdr:colOff>
      <xdr:row>38</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60960</xdr:rowOff>
    </xdr:from>
    <xdr:to>
      <xdr:col>15</xdr:col>
      <xdr:colOff>149225</xdr:colOff>
      <xdr:row>38</xdr:row>
      <xdr:rowOff>162560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147337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148590</xdr:rowOff>
    </xdr:from>
    <xdr:to>
      <xdr:col>11</xdr:col>
      <xdr:colOff>60325</xdr:colOff>
      <xdr:row>38</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63517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22860</xdr:rowOff>
    </xdr:from>
    <xdr:to>
      <xdr:col>6</xdr:col>
      <xdr:colOff>171450</xdr:colOff>
      <xdr:row>38</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109237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認定こども園配置計画による施設の統廃合・民営化の取組みを進めた結果、令和２年度以降、保育所及び幼稚園に係る運営管理費の削減効果をもたらした。しかし、電気・ガス料金等の高騰による施設管理運営費が増加したことなどにより、物件費全体で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8,650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万円増加し、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今後も引き続き、行財政改革の取り組みを通じて、健全な財政運営に努める。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154214</xdr:rowOff>
    </xdr:from>
    <xdr:to>
      <xdr:col>82</xdr:col>
      <xdr:colOff>107950</xdr:colOff>
      <xdr:row>22</xdr:row>
      <xdr:rowOff>29028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1614"/>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1105</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7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29028</xdr:rowOff>
    </xdr:from>
    <xdr:to>
      <xdr:col>82</xdr:col>
      <xdr:colOff>196850</xdr:colOff>
      <xdr:row>22</xdr:row>
      <xdr:rowOff>29028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80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69141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5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154214</xdr:rowOff>
    </xdr:from>
    <xdr:to>
      <xdr:col>82</xdr:col>
      <xdr:colOff>196850</xdr:colOff>
      <xdr:row>12</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121557</xdr:rowOff>
    </xdr:from>
    <xdr:to>
      <xdr:col>82</xdr:col>
      <xdr:colOff>107950</xdr:colOff>
      <xdr:row>17</xdr:row>
      <xdr:rowOff>4536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64757"/>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109056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80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3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99786</xdr:rowOff>
    </xdr:from>
    <xdr:to>
      <xdr:col>78</xdr:col>
      <xdr:colOff>69850</xdr:colOff>
      <xdr:row>16</xdr:row>
      <xdr:rowOff>121557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144236</xdr:rowOff>
    </xdr:from>
    <xdr:to>
      <xdr:col>78</xdr:col>
      <xdr:colOff>120650</xdr:colOff>
      <xdr:row>16</xdr:row>
      <xdr:rowOff>74386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84563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48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99786</xdr:rowOff>
    </xdr:from>
    <xdr:to>
      <xdr:col>73</xdr:col>
      <xdr:colOff>180975</xdr:colOff>
      <xdr:row>17</xdr:row>
      <xdr:rowOff>167821</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842986"/>
          <a:ext cx="8890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167821</xdr:rowOff>
    </xdr:from>
    <xdr:to>
      <xdr:col>69</xdr:col>
      <xdr:colOff>92075</xdr:colOff>
      <xdr:row>17</xdr:row>
      <xdr:rowOff>167821</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082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70757</xdr:rowOff>
    </xdr:from>
    <xdr:to>
      <xdr:col>69</xdr:col>
      <xdr:colOff>142875</xdr:colOff>
      <xdr:row>17</xdr:row>
      <xdr:rowOff>907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125186</xdr:rowOff>
    </xdr:from>
    <xdr:to>
      <xdr:col>82</xdr:col>
      <xdr:colOff>158750</xdr:colOff>
      <xdr:row>17</xdr:row>
      <xdr:rowOff>55336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97263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4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70757</xdr:rowOff>
    </xdr:from>
    <xdr:to>
      <xdr:col>78</xdr:col>
      <xdr:colOff>120650</xdr:colOff>
      <xdr:row>17</xdr:row>
      <xdr:rowOff>907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157134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48986</xdr:rowOff>
    </xdr:from>
    <xdr:to>
      <xdr:col>74</xdr:col>
      <xdr:colOff>31750</xdr:colOff>
      <xdr:row>16</xdr:row>
      <xdr:rowOff>150586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135363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117021</xdr:rowOff>
    </xdr:from>
    <xdr:to>
      <xdr:col>69</xdr:col>
      <xdr:colOff>142875</xdr:colOff>
      <xdr:row>18</xdr:row>
      <xdr:rowOff>47171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31948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前年度と比較して扶助費が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8,065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万円増加し、経常収支比率においては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全国平均と比較して高齢化率が高いため、今後も社会保障関係費が高水準で推移することが予想されるが、健康増進事業の推進とともに市の単独事業の適正化を図り、負担増加に対応する。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62</xdr:row>
      <xdr:rowOff>38100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05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10177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38100</xdr:rowOff>
    </xdr:from>
    <xdr:to>
      <xdr:col>24</xdr:col>
      <xdr:colOff>114300</xdr:colOff>
      <xdr:row>62</xdr:row>
      <xdr:rowOff>38100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82550</xdr:rowOff>
    </xdr:from>
    <xdr:to>
      <xdr:col>24</xdr:col>
      <xdr:colOff>25400</xdr:colOff>
      <xdr:row>57</xdr:row>
      <xdr:rowOff>95250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855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31750</xdr:rowOff>
    </xdr:from>
    <xdr:to>
      <xdr:col>24</xdr:col>
      <xdr:colOff>76200</xdr:colOff>
      <xdr:row>57</xdr:row>
      <xdr:rowOff>133350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57150</xdr:rowOff>
    </xdr:from>
    <xdr:to>
      <xdr:col>19</xdr:col>
      <xdr:colOff>187325</xdr:colOff>
      <xdr:row>57</xdr:row>
      <xdr:rowOff>82550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829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139700</xdr:rowOff>
    </xdr:from>
    <xdr:to>
      <xdr:col>20</xdr:col>
      <xdr:colOff>38100</xdr:colOff>
      <xdr:row>57</xdr:row>
      <xdr:rowOff>69850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80027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50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57150</xdr:rowOff>
    </xdr:from>
    <xdr:to>
      <xdr:col>15</xdr:col>
      <xdr:colOff>98425</xdr:colOff>
      <xdr:row>58</xdr:row>
      <xdr:rowOff>25400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829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0</xdr:rowOff>
    </xdr:from>
    <xdr:to>
      <xdr:col>11</xdr:col>
      <xdr:colOff>9525</xdr:colOff>
      <xdr:row>58</xdr:row>
      <xdr:rowOff>25400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944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120650</xdr:rowOff>
    </xdr:from>
    <xdr:to>
      <xdr:col>11</xdr:col>
      <xdr:colOff>60325</xdr:colOff>
      <xdr:row>58</xdr:row>
      <xdr:rowOff>50800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60977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156227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44450</xdr:rowOff>
    </xdr:from>
    <xdr:to>
      <xdr:col>24</xdr:col>
      <xdr:colOff>76200</xdr:colOff>
      <xdr:row>57</xdr:row>
      <xdr:rowOff>146050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16527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31750</xdr:rowOff>
    </xdr:from>
    <xdr:to>
      <xdr:col>20</xdr:col>
      <xdr:colOff>38100</xdr:colOff>
      <xdr:row>57</xdr:row>
      <xdr:rowOff>133350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118127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6350</xdr:rowOff>
    </xdr:from>
    <xdr:to>
      <xdr:col>15</xdr:col>
      <xdr:colOff>149225</xdr:colOff>
      <xdr:row>57</xdr:row>
      <xdr:rowOff>107950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118127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146050</xdr:rowOff>
    </xdr:from>
    <xdr:to>
      <xdr:col>11</xdr:col>
      <xdr:colOff>60325</xdr:colOff>
      <xdr:row>58</xdr:row>
      <xdr:rowOff>76200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60977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120650</xdr:rowOff>
    </xdr:from>
    <xdr:to>
      <xdr:col>6</xdr:col>
      <xdr:colOff>171450</xdr:colOff>
      <xdr:row>58</xdr:row>
      <xdr:rowOff>50800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35577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介護保険特別会計等の繰出金が増加した一方、中学校営繕維持等の維持補修費が減少したことにより、前年度と同程度であり、類似団体内平均値を上回った数字で推移している。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全国平均より高齢化率が高く、特に</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歳以上の後期高齢者数の増加が見込まれることから、今後も高水準で推移することが予想されるが、より一層経費の縮減を図るなど、適正な財政運営に努める。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19050</xdr:rowOff>
    </xdr:from>
    <xdr:to>
      <xdr:col>82</xdr:col>
      <xdr:colOff>107950</xdr:colOff>
      <xdr:row>61</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477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139700</xdr:rowOff>
    </xdr:from>
    <xdr:to>
      <xdr:col>78</xdr:col>
      <xdr:colOff>69850</xdr:colOff>
      <xdr:row>61</xdr:row>
      <xdr:rowOff>19050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426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133350</xdr:rowOff>
    </xdr:from>
    <xdr:to>
      <xdr:col>78</xdr:col>
      <xdr:colOff>120650</xdr:colOff>
      <xdr:row>58</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114300</xdr:rowOff>
    </xdr:from>
    <xdr:to>
      <xdr:col>73</xdr:col>
      <xdr:colOff>180975</xdr:colOff>
      <xdr:row>60</xdr:row>
      <xdr:rowOff>139700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401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88900</xdr:rowOff>
    </xdr:from>
    <xdr:to>
      <xdr:col>69</xdr:col>
      <xdr:colOff>92075</xdr:colOff>
      <xdr:row>60</xdr:row>
      <xdr:rowOff>114300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375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152400</xdr:rowOff>
    </xdr:from>
    <xdr:to>
      <xdr:col>82</xdr:col>
      <xdr:colOff>158750</xdr:colOff>
      <xdr:row>61</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139700</xdr:rowOff>
    </xdr:from>
    <xdr:to>
      <xdr:col>78</xdr:col>
      <xdr:colOff>120650</xdr:colOff>
      <xdr:row>61</xdr:row>
      <xdr:rowOff>69850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54627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88900</xdr:rowOff>
    </xdr:from>
    <xdr:to>
      <xdr:col>74</xdr:col>
      <xdr:colOff>31750</xdr:colOff>
      <xdr:row>61</xdr:row>
      <xdr:rowOff>19050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3827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63500</xdr:rowOff>
    </xdr:from>
    <xdr:to>
      <xdr:col>69</xdr:col>
      <xdr:colOff>142875</xdr:colOff>
      <xdr:row>60</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中学校給食費の恒久的な無償化に係る補助費等が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8,148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万円増加したことなどから、前年度と比較し、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ポイント上昇したが、類似団体内平均値を下回る数字で推移している。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今後も引き続き、事業の見直しや経費の縮減を図り、適正な財政運営に努める。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66040</xdr:rowOff>
    </xdr:from>
    <xdr:to>
      <xdr:col>82</xdr:col>
      <xdr:colOff>107950</xdr:colOff>
      <xdr:row>40</xdr:row>
      <xdr:rowOff>73660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55244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45737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73660</xdr:rowOff>
    </xdr:from>
    <xdr:to>
      <xdr:col>82</xdr:col>
      <xdr:colOff>196850</xdr:colOff>
      <xdr:row>40</xdr:row>
      <xdr:rowOff>73660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152417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66040</xdr:rowOff>
    </xdr:from>
    <xdr:to>
      <xdr:col>82</xdr:col>
      <xdr:colOff>196850</xdr:colOff>
      <xdr:row>32</xdr:row>
      <xdr:rowOff>66040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69850</xdr:rowOff>
    </xdr:from>
    <xdr:to>
      <xdr:col>82</xdr:col>
      <xdr:colOff>107950</xdr:colOff>
      <xdr:row>33</xdr:row>
      <xdr:rowOff>115570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7277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17797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84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45720</xdr:rowOff>
    </xdr:from>
    <xdr:to>
      <xdr:col>82</xdr:col>
      <xdr:colOff>158750</xdr:colOff>
      <xdr:row>34</xdr:row>
      <xdr:rowOff>147320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69850</xdr:rowOff>
    </xdr:from>
    <xdr:to>
      <xdr:col>78</xdr:col>
      <xdr:colOff>69850</xdr:colOff>
      <xdr:row>33</xdr:row>
      <xdr:rowOff>107950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5727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22860</xdr:rowOff>
    </xdr:from>
    <xdr:to>
      <xdr:col>78</xdr:col>
      <xdr:colOff>120650</xdr:colOff>
      <xdr:row>34</xdr:row>
      <xdr:rowOff>124460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109237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938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107950</xdr:rowOff>
    </xdr:from>
    <xdr:to>
      <xdr:col>73</xdr:col>
      <xdr:colOff>180975</xdr:colOff>
      <xdr:row>33</xdr:row>
      <xdr:rowOff>146050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76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53340</xdr:rowOff>
    </xdr:from>
    <xdr:to>
      <xdr:col>74</xdr:col>
      <xdr:colOff>31750</xdr:colOff>
      <xdr:row>34</xdr:row>
      <xdr:rowOff>154940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139717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146050</xdr:rowOff>
    </xdr:from>
    <xdr:to>
      <xdr:col>69</xdr:col>
      <xdr:colOff>92075</xdr:colOff>
      <xdr:row>34</xdr:row>
      <xdr:rowOff>12700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5803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53340</xdr:rowOff>
    </xdr:from>
    <xdr:to>
      <xdr:col>69</xdr:col>
      <xdr:colOff>142875</xdr:colOff>
      <xdr:row>34</xdr:row>
      <xdr:rowOff>154940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139717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45720</xdr:rowOff>
    </xdr:from>
    <xdr:to>
      <xdr:col>65</xdr:col>
      <xdr:colOff>53975</xdr:colOff>
      <xdr:row>34</xdr:row>
      <xdr:rowOff>147320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132097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96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64770</xdr:rowOff>
    </xdr:from>
    <xdr:to>
      <xdr:col>82</xdr:col>
      <xdr:colOff>158750</xdr:colOff>
      <xdr:row>33</xdr:row>
      <xdr:rowOff>166370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81297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56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19050</xdr:rowOff>
    </xdr:from>
    <xdr:to>
      <xdr:col>78</xdr:col>
      <xdr:colOff>120650</xdr:colOff>
      <xdr:row>33</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130827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44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57150</xdr:rowOff>
    </xdr:from>
    <xdr:to>
      <xdr:col>74</xdr:col>
      <xdr:colOff>31750</xdr:colOff>
      <xdr:row>33</xdr:row>
      <xdr:rowOff>158750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48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95250</xdr:rowOff>
    </xdr:from>
    <xdr:to>
      <xdr:col>69</xdr:col>
      <xdr:colOff>142875</xdr:colOff>
      <xdr:row>34</xdr:row>
      <xdr:rowOff>25400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35577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133350</xdr:rowOff>
    </xdr:from>
    <xdr:to>
      <xdr:col>65</xdr:col>
      <xdr:colOff>53975</xdr:colOff>
      <xdr:row>34</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73677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前年度から変動はなく、類似団体内平均値を大きく下回る良好な数字で推移している。これは、新規の市債発行を抑制することで過度に市債へ依存しない財政運営を行ってきた結果である。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老朽化が進む公共施設の維持・更新などの市債発行を伴う普通建設事業が見込まれるものの、世代間公平に留意しつつ、普通交付税による財源措置のあるものに限定して発行し、引き続き市債の適正管理に努める。</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552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54610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987800" y="12913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123190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098800" y="129133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123190</xdr:rowOff>
    </xdr:from>
    <xdr:to>
      <xdr:col>15</xdr:col>
      <xdr:colOff>98425</xdr:colOff>
      <xdr:row>75</xdr:row>
      <xdr:rowOff>123190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2981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72389</xdr:rowOff>
    </xdr:from>
    <xdr:to>
      <xdr:col>15</xdr:col>
      <xdr:colOff>149225</xdr:colOff>
      <xdr:row>78</xdr:row>
      <xdr:rowOff>2539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158766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85090</xdr:rowOff>
    </xdr:from>
    <xdr:to>
      <xdr:col>11</xdr:col>
      <xdr:colOff>9525</xdr:colOff>
      <xdr:row>75</xdr:row>
      <xdr:rowOff>123190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1320800" y="12943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115587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72390</xdr:rowOff>
    </xdr:from>
    <xdr:to>
      <xdr:col>15</xdr:col>
      <xdr:colOff>149225</xdr:colOff>
      <xdr:row>76</xdr:row>
      <xdr:rowOff>2539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12717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72390</xdr:rowOff>
    </xdr:from>
    <xdr:to>
      <xdr:col>11</xdr:col>
      <xdr:colOff>60325</xdr:colOff>
      <xdr:row>76</xdr:row>
      <xdr:rowOff>2539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12717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34290</xdr:rowOff>
    </xdr:from>
    <xdr:to>
      <xdr:col>6</xdr:col>
      <xdr:colOff>171450</xdr:colOff>
      <xdr:row>75</xdr:row>
      <xdr:rowOff>135890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146067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前年度と比較し、</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依然として類似団体内平均値を上回る数字で推移している。電気・ガス料金等の高騰による施設管理運営費などの物件費の増加や介護保険特別会計等の繰出金が増加していることが大きく影響し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全国平均より高齢化率が高く、特に</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歳以上の後期高齢者数の増加が見込まれることから、今後も高水準で推移することが予想されるが、より一層経費の縮減を図るなど、適正な財政運営に努める。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80</xdr:row>
      <xdr:rowOff>136144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83716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108221</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2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136144</xdr:rowOff>
    </xdr:from>
    <xdr:to>
      <xdr:col>82</xdr:col>
      <xdr:colOff>196850</xdr:colOff>
      <xdr:row>80</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108713</xdr:rowOff>
    </xdr:from>
    <xdr:to>
      <xdr:col>82</xdr:col>
      <xdr:colOff>107950</xdr:colOff>
      <xdr:row>78</xdr:row>
      <xdr:rowOff>145287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818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113301</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143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108713</xdr:rowOff>
    </xdr:from>
    <xdr:to>
      <xdr:col>78</xdr:col>
      <xdr:colOff>69850</xdr:colOff>
      <xdr:row>79</xdr:row>
      <xdr:rowOff>1270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481813"/>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79</xdr:row>
      <xdr:rowOff>115570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5458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110489</xdr:rowOff>
    </xdr:from>
    <xdr:to>
      <xdr:col>74</xdr:col>
      <xdr:colOff>31750</xdr:colOff>
      <xdr:row>78</xdr:row>
      <xdr:rowOff>40639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50816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115570</xdr:rowOff>
    </xdr:from>
    <xdr:to>
      <xdr:col>69</xdr:col>
      <xdr:colOff>92075</xdr:colOff>
      <xdr:row>79</xdr:row>
      <xdr:rowOff>147574</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6601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101346</xdr:rowOff>
    </xdr:from>
    <xdr:to>
      <xdr:col>69</xdr:col>
      <xdr:colOff>142875</xdr:colOff>
      <xdr:row>78</xdr:row>
      <xdr:rowOff>31496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41673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94487</xdr:rowOff>
    </xdr:from>
    <xdr:to>
      <xdr:col>82</xdr:col>
      <xdr:colOff>158750</xdr:colOff>
      <xdr:row>79</xdr:row>
      <xdr:rowOff>24637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66564</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57913</xdr:rowOff>
    </xdr:from>
    <xdr:to>
      <xdr:col>78</xdr:col>
      <xdr:colOff>120650</xdr:colOff>
      <xdr:row>78</xdr:row>
      <xdr:rowOff>159513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121920</xdr:rowOff>
    </xdr:from>
    <xdr:to>
      <xdr:col>74</xdr:col>
      <xdr:colOff>31750</xdr:colOff>
      <xdr:row>79</xdr:row>
      <xdr:rowOff>52070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36847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64770</xdr:rowOff>
    </xdr:from>
    <xdr:to>
      <xdr:col>69</xdr:col>
      <xdr:colOff>142875</xdr:colOff>
      <xdr:row>79</xdr:row>
      <xdr:rowOff>166370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151147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96774</xdr:rowOff>
    </xdr:from>
    <xdr:to>
      <xdr:col>65</xdr:col>
      <xdr:colOff>53975</xdr:colOff>
      <xdr:row>80</xdr:row>
      <xdr:rowOff>26924</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11701</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142126</xdr:rowOff>
    </xdr:from>
    <xdr:to>
      <xdr:col>29</xdr:col>
      <xdr:colOff>127000</xdr:colOff>
      <xdr:row>20</xdr:row>
      <xdr:rowOff>28626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47151"/>
          <a:ext cx="0" cy="12581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703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77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28626</xdr:rowOff>
    </xdr:from>
    <xdr:to>
      <xdr:col>30</xdr:col>
      <xdr:colOff>25400</xdr:colOff>
      <xdr:row>20</xdr:row>
      <xdr:rowOff>28626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052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57053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0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142126</xdr:rowOff>
    </xdr:from>
    <xdr:to>
      <xdr:col>30</xdr:col>
      <xdr:colOff>25400</xdr:colOff>
      <xdr:row>12</xdr:row>
      <xdr:rowOff>142126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471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166929</xdr:rowOff>
    </xdr:from>
    <xdr:to>
      <xdr:col>29</xdr:col>
      <xdr:colOff>127000</xdr:colOff>
      <xdr:row>18</xdr:row>
      <xdr:rowOff>2375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129204"/>
          <a:ext cx="647700" cy="6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145495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64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128968</xdr:rowOff>
    </xdr:from>
    <xdr:to>
      <xdr:col>29</xdr:col>
      <xdr:colOff>177800</xdr:colOff>
      <xdr:row>17</xdr:row>
      <xdr:rowOff>59118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166929</xdr:rowOff>
    </xdr:from>
    <xdr:to>
      <xdr:col>26</xdr:col>
      <xdr:colOff>50800</xdr:colOff>
      <xdr:row>18</xdr:row>
      <xdr:rowOff>20320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29204"/>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151714</xdr:rowOff>
    </xdr:from>
    <xdr:to>
      <xdr:col>26</xdr:col>
      <xdr:colOff>101600</xdr:colOff>
      <xdr:row>17</xdr:row>
      <xdr:rowOff>81864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92041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1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20320</xdr:rowOff>
    </xdr:from>
    <xdr:to>
      <xdr:col>22</xdr:col>
      <xdr:colOff>114300</xdr:colOff>
      <xdr:row>18</xdr:row>
      <xdr:rowOff>23673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54045"/>
          <a:ext cx="698500" cy="3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5334</xdr:rowOff>
    </xdr:from>
    <xdr:to>
      <xdr:col>22</xdr:col>
      <xdr:colOff>165100</xdr:colOff>
      <xdr:row>17</xdr:row>
      <xdr:rowOff>106934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117111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20320</xdr:rowOff>
    </xdr:from>
    <xdr:to>
      <xdr:col>18</xdr:col>
      <xdr:colOff>177800</xdr:colOff>
      <xdr:row>18</xdr:row>
      <xdr:rowOff>23673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54045"/>
          <a:ext cx="698500" cy="3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61493</xdr:rowOff>
    </xdr:from>
    <xdr:to>
      <xdr:col>19</xdr:col>
      <xdr:colOff>38100</xdr:colOff>
      <xdr:row>17</xdr:row>
      <xdr:rowOff>163093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1820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100698</xdr:rowOff>
    </xdr:from>
    <xdr:to>
      <xdr:col>15</xdr:col>
      <xdr:colOff>101600</xdr:colOff>
      <xdr:row>18</xdr:row>
      <xdr:rowOff>30848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629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41025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3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123025</xdr:rowOff>
    </xdr:from>
    <xdr:to>
      <xdr:col>29</xdr:col>
      <xdr:colOff>177800</xdr:colOff>
      <xdr:row>18</xdr:row>
      <xdr:rowOff>53175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8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95102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116129</xdr:rowOff>
    </xdr:from>
    <xdr:to>
      <xdr:col>26</xdr:col>
      <xdr:colOff>101600</xdr:colOff>
      <xdr:row>18</xdr:row>
      <xdr:rowOff>46279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78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31056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6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140970</xdr:rowOff>
    </xdr:from>
    <xdr:to>
      <xdr:col>22</xdr:col>
      <xdr:colOff>165100</xdr:colOff>
      <xdr:row>18</xdr:row>
      <xdr:rowOff>71120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0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55897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144323</xdr:rowOff>
    </xdr:from>
    <xdr:to>
      <xdr:col>19</xdr:col>
      <xdr:colOff>38100</xdr:colOff>
      <xdr:row>18</xdr:row>
      <xdr:rowOff>74473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06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59250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9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140970</xdr:rowOff>
    </xdr:from>
    <xdr:to>
      <xdr:col>15</xdr:col>
      <xdr:colOff>101600</xdr:colOff>
      <xdr:row>18</xdr:row>
      <xdr:rowOff>71120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0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55897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178054</xdr:rowOff>
    </xdr:from>
    <xdr:to>
      <xdr:col>29</xdr:col>
      <xdr:colOff>127000</xdr:colOff>
      <xdr:row>37</xdr:row>
      <xdr:rowOff>204419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2604"/>
          <a:ext cx="0" cy="12265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214596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39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204419</xdr:rowOff>
    </xdr:from>
    <xdr:to>
      <xdr:col>30</xdr:col>
      <xdr:colOff>25400</xdr:colOff>
      <xdr:row>37</xdr:row>
      <xdr:rowOff>204419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2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92981</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4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178054</xdr:rowOff>
    </xdr:from>
    <xdr:to>
      <xdr:col>30</xdr:col>
      <xdr:colOff>25400</xdr:colOff>
      <xdr:row>33</xdr:row>
      <xdr:rowOff>178054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2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204419</xdr:rowOff>
    </xdr:from>
    <xdr:to>
      <xdr:col>29</xdr:col>
      <xdr:colOff>127000</xdr:colOff>
      <xdr:row>37</xdr:row>
      <xdr:rowOff>212001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29119"/>
          <a:ext cx="6477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293285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0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105308</xdr:rowOff>
    </xdr:from>
    <xdr:to>
      <xdr:col>29</xdr:col>
      <xdr:colOff>177800</xdr:colOff>
      <xdr:row>35</xdr:row>
      <xdr:rowOff>206908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20739</xdr:rowOff>
    </xdr:from>
    <xdr:to>
      <xdr:col>26</xdr:col>
      <xdr:colOff>50800</xdr:colOff>
      <xdr:row>37</xdr:row>
      <xdr:rowOff>212001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45439"/>
          <a:ext cx="698500" cy="191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122796</xdr:rowOff>
    </xdr:from>
    <xdr:to>
      <xdr:col>26</xdr:col>
      <xdr:colOff>101600</xdr:colOff>
      <xdr:row>35</xdr:row>
      <xdr:rowOff>224396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234573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02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20739</xdr:rowOff>
    </xdr:from>
    <xdr:to>
      <xdr:col>22</xdr:col>
      <xdr:colOff>114300</xdr:colOff>
      <xdr:row>37</xdr:row>
      <xdr:rowOff>106311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45439"/>
          <a:ext cx="698500" cy="85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129578</xdr:rowOff>
    </xdr:from>
    <xdr:to>
      <xdr:col>22</xdr:col>
      <xdr:colOff>165100</xdr:colOff>
      <xdr:row>35</xdr:row>
      <xdr:rowOff>231178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241355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105321</xdr:rowOff>
    </xdr:from>
    <xdr:to>
      <xdr:col>18</xdr:col>
      <xdr:colOff>177800</xdr:colOff>
      <xdr:row>37</xdr:row>
      <xdr:rowOff>106311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30021"/>
          <a:ext cx="698500" cy="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117463</xdr:rowOff>
    </xdr:from>
    <xdr:to>
      <xdr:col>19</xdr:col>
      <xdr:colOff>38100</xdr:colOff>
      <xdr:row>35</xdr:row>
      <xdr:rowOff>219063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229240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113005</xdr:rowOff>
    </xdr:from>
    <xdr:to>
      <xdr:col>15</xdr:col>
      <xdr:colOff>101600</xdr:colOff>
      <xdr:row>35</xdr:row>
      <xdr:rowOff>214605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224782</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153619</xdr:rowOff>
    </xdr:from>
    <xdr:to>
      <xdr:col>29</xdr:col>
      <xdr:colOff>177800</xdr:colOff>
      <xdr:row>37</xdr:row>
      <xdr:rowOff>255219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78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62196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8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161201</xdr:rowOff>
    </xdr:from>
    <xdr:to>
      <xdr:col>26</xdr:col>
      <xdr:colOff>101600</xdr:colOff>
      <xdr:row>37</xdr:row>
      <xdr:rowOff>262801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85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247578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72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141389</xdr:rowOff>
    </xdr:from>
    <xdr:to>
      <xdr:col>22</xdr:col>
      <xdr:colOff>165100</xdr:colOff>
      <xdr:row>37</xdr:row>
      <xdr:rowOff>71539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94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56316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55511</xdr:rowOff>
    </xdr:from>
    <xdr:to>
      <xdr:col>19</xdr:col>
      <xdr:colOff>38100</xdr:colOff>
      <xdr:row>37</xdr:row>
      <xdr:rowOff>157111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80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141888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6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54521</xdr:rowOff>
    </xdr:from>
    <xdr:to>
      <xdr:col>15</xdr:col>
      <xdr:colOff>101600</xdr:colOff>
      <xdr:row>37</xdr:row>
      <xdr:rowOff>156121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79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140898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65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94502</xdr:rowOff>
    </xdr:from>
    <xdr:to>
      <xdr:col>24</xdr:col>
      <xdr:colOff>62865</xdr:colOff>
      <xdr:row>38</xdr:row>
      <xdr:rowOff>60180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38002"/>
          <a:ext cx="1270" cy="133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64007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7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60180</xdr:rowOff>
    </xdr:from>
    <xdr:to>
      <xdr:col>24</xdr:col>
      <xdr:colOff>152400</xdr:colOff>
      <xdr:row>38</xdr:row>
      <xdr:rowOff>60180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41179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1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94502</xdr:rowOff>
    </xdr:from>
    <xdr:to>
      <xdr:col>24</xdr:col>
      <xdr:colOff>152400</xdr:colOff>
      <xdr:row>30</xdr:row>
      <xdr:rowOff>94502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3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118277</xdr:rowOff>
    </xdr:from>
    <xdr:to>
      <xdr:col>24</xdr:col>
      <xdr:colOff>63500</xdr:colOff>
      <xdr:row>35</xdr:row>
      <xdr:rowOff>139602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19027"/>
          <a:ext cx="838200" cy="2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158444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16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135567</xdr:rowOff>
    </xdr:from>
    <xdr:to>
      <xdr:col>24</xdr:col>
      <xdr:colOff>114300</xdr:colOff>
      <xdr:row>35</xdr:row>
      <xdr:rowOff>65717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6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118277</xdr:rowOff>
    </xdr:from>
    <xdr:to>
      <xdr:col>19</xdr:col>
      <xdr:colOff>177800</xdr:colOff>
      <xdr:row>35</xdr:row>
      <xdr:rowOff>160894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19027"/>
          <a:ext cx="889000" cy="4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156076</xdr:rowOff>
    </xdr:from>
    <xdr:to>
      <xdr:col>20</xdr:col>
      <xdr:colOff>38100</xdr:colOff>
      <xdr:row>35</xdr:row>
      <xdr:rowOff>86226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102753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76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160894</xdr:rowOff>
    </xdr:from>
    <xdr:to>
      <xdr:col>15</xdr:col>
      <xdr:colOff>50800</xdr:colOff>
      <xdr:row>36</xdr:row>
      <xdr:rowOff>78860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61644"/>
          <a:ext cx="889000" cy="8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6767</xdr:rowOff>
    </xdr:from>
    <xdr:to>
      <xdr:col>15</xdr:col>
      <xdr:colOff>101600</xdr:colOff>
      <xdr:row>35</xdr:row>
      <xdr:rowOff>108367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124894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78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78860</xdr:rowOff>
    </xdr:from>
    <xdr:to>
      <xdr:col>10</xdr:col>
      <xdr:colOff>114300</xdr:colOff>
      <xdr:row>36</xdr:row>
      <xdr:rowOff>84542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51060"/>
          <a:ext cx="889000" cy="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143666</xdr:rowOff>
    </xdr:from>
    <xdr:to>
      <xdr:col>10</xdr:col>
      <xdr:colOff>165100</xdr:colOff>
      <xdr:row>36</xdr:row>
      <xdr:rowOff>73816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90343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148565</xdr:rowOff>
    </xdr:from>
    <xdr:to>
      <xdr:col>6</xdr:col>
      <xdr:colOff>38100</xdr:colOff>
      <xdr:row>36</xdr:row>
      <xdr:rowOff>78715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95242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2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88802</xdr:rowOff>
    </xdr:from>
    <xdr:to>
      <xdr:col>24</xdr:col>
      <xdr:colOff>114300</xdr:colOff>
      <xdr:row>36</xdr:row>
      <xdr:rowOff>18952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8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67229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6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67477</xdr:rowOff>
    </xdr:from>
    <xdr:to>
      <xdr:col>20</xdr:col>
      <xdr:colOff>38100</xdr:colOff>
      <xdr:row>35</xdr:row>
      <xdr:rowOff>169077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6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160204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6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110094</xdr:rowOff>
    </xdr:from>
    <xdr:to>
      <xdr:col>15</xdr:col>
      <xdr:colOff>101600</xdr:colOff>
      <xdr:row>36</xdr:row>
      <xdr:rowOff>40244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31371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20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28060</xdr:rowOff>
    </xdr:from>
    <xdr:to>
      <xdr:col>10</xdr:col>
      <xdr:colOff>165100</xdr:colOff>
      <xdr:row>36</xdr:row>
      <xdr:rowOff>129660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120787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292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33742</xdr:rowOff>
    </xdr:from>
    <xdr:to>
      <xdr:col>6</xdr:col>
      <xdr:colOff>38100</xdr:colOff>
      <xdr:row>36</xdr:row>
      <xdr:rowOff>135342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0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126469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29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581</xdr:rowOff>
    </xdr:from>
    <xdr:to>
      <xdr:col>24</xdr:col>
      <xdr:colOff>62865</xdr:colOff>
      <xdr:row>57</xdr:row>
      <xdr:rowOff>91270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73081"/>
          <a:ext cx="1270" cy="1290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95097</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86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91270</xdr:rowOff>
    </xdr:from>
    <xdr:to>
      <xdr:col>24</xdr:col>
      <xdr:colOff>152400</xdr:colOff>
      <xdr:row>57</xdr:row>
      <xdr:rowOff>91270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86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118708</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4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581</xdr:rowOff>
    </xdr:from>
    <xdr:to>
      <xdr:col>24</xdr:col>
      <xdr:colOff>152400</xdr:colOff>
      <xdr:row>50</xdr:row>
      <xdr:rowOff>581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73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39084</xdr:rowOff>
    </xdr:from>
    <xdr:to>
      <xdr:col>24</xdr:col>
      <xdr:colOff>63500</xdr:colOff>
      <xdr:row>56</xdr:row>
      <xdr:rowOff>50122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640284"/>
          <a:ext cx="8382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74515</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161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51638</xdr:rowOff>
    </xdr:from>
    <xdr:to>
      <xdr:col>24</xdr:col>
      <xdr:colOff>114300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39084</xdr:rowOff>
    </xdr:from>
    <xdr:to>
      <xdr:col>19</xdr:col>
      <xdr:colOff>177800</xdr:colOff>
      <xdr:row>58</xdr:row>
      <xdr:rowOff>11455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640284"/>
          <a:ext cx="889000" cy="31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19732</xdr:rowOff>
    </xdr:from>
    <xdr:to>
      <xdr:col>20</xdr:col>
      <xdr:colOff>38100</xdr:colOff>
      <xdr:row>55</xdr:row>
      <xdr:rowOff>121332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137859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11455</xdr:rowOff>
    </xdr:from>
    <xdr:to>
      <xdr:col>15</xdr:col>
      <xdr:colOff>50800</xdr:colOff>
      <xdr:row>58</xdr:row>
      <xdr:rowOff>142573</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955555"/>
          <a:ext cx="889000" cy="13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81389</xdr:rowOff>
    </xdr:from>
    <xdr:to>
      <xdr:col>15</xdr:col>
      <xdr:colOff>101600</xdr:colOff>
      <xdr:row>57</xdr:row>
      <xdr:rowOff>11539</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28066</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142573</xdr:rowOff>
    </xdr:from>
    <xdr:to>
      <xdr:col>10</xdr:col>
      <xdr:colOff>114300</xdr:colOff>
      <xdr:row>59</xdr:row>
      <xdr:rowOff>29058</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10086673"/>
          <a:ext cx="889000" cy="5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11699</xdr:rowOff>
    </xdr:from>
    <xdr:to>
      <xdr:col>10</xdr:col>
      <xdr:colOff>165100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82271</xdr:rowOff>
    </xdr:from>
    <xdr:to>
      <xdr:col>6</xdr:col>
      <xdr:colOff>38100</xdr:colOff>
      <xdr:row>58</xdr:row>
      <xdr:rowOff>12421</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54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28948</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63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170772</xdr:rowOff>
    </xdr:from>
    <xdr:to>
      <xdr:col>24</xdr:col>
      <xdr:colOff>114300</xdr:colOff>
      <xdr:row>56</xdr:row>
      <xdr:rowOff>100922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0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149199</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57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159734</xdr:rowOff>
    </xdr:from>
    <xdr:to>
      <xdr:col>20</xdr:col>
      <xdr:colOff>38100</xdr:colOff>
      <xdr:row>56</xdr:row>
      <xdr:rowOff>89884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8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81011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68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132105</xdr:rowOff>
    </xdr:from>
    <xdr:to>
      <xdr:col>15</xdr:col>
      <xdr:colOff>101600</xdr:colOff>
      <xdr:row>58</xdr:row>
      <xdr:rowOff>62255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9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53382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99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91773</xdr:rowOff>
    </xdr:from>
    <xdr:to>
      <xdr:col>10</xdr:col>
      <xdr:colOff>165100</xdr:colOff>
      <xdr:row>59</xdr:row>
      <xdr:rowOff>21923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1003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13050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1012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149708</xdr:rowOff>
    </xdr:from>
    <xdr:to>
      <xdr:col>6</xdr:col>
      <xdr:colOff>38100</xdr:colOff>
      <xdr:row>59</xdr:row>
      <xdr:rowOff>79858</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09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70985</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186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135642</xdr:rowOff>
    </xdr:from>
    <xdr:to>
      <xdr:col>24</xdr:col>
      <xdr:colOff>62865</xdr:colOff>
      <xdr:row>78</xdr:row>
      <xdr:rowOff>9398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37142"/>
          <a:ext cx="1270" cy="124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13225</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86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9398</xdr:rowOff>
    </xdr:from>
    <xdr:to>
      <xdr:col>24</xdr:col>
      <xdr:colOff>152400</xdr:colOff>
      <xdr:row>78</xdr:row>
      <xdr:rowOff>9398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8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82319</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1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135642</xdr:rowOff>
    </xdr:from>
    <xdr:to>
      <xdr:col>24</xdr:col>
      <xdr:colOff>152400</xdr:colOff>
      <xdr:row>70</xdr:row>
      <xdr:rowOff>135642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3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169990</xdr:rowOff>
    </xdr:from>
    <xdr:to>
      <xdr:col>24</xdr:col>
      <xdr:colOff>63500</xdr:colOff>
      <xdr:row>76</xdr:row>
      <xdr:rowOff>15227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028740"/>
          <a:ext cx="8382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14121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44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35694</xdr:rowOff>
    </xdr:from>
    <xdr:to>
      <xdr:col>24</xdr:col>
      <xdr:colOff>114300</xdr:colOff>
      <xdr:row>76</xdr:row>
      <xdr:rowOff>137294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6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169990</xdr:rowOff>
    </xdr:from>
    <xdr:to>
      <xdr:col>19</xdr:col>
      <xdr:colOff>177800</xdr:colOff>
      <xdr:row>76</xdr:row>
      <xdr:rowOff>85807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028740"/>
          <a:ext cx="889000" cy="8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27178</xdr:rowOff>
    </xdr:from>
    <xdr:to>
      <xdr:col>20</xdr:col>
      <xdr:colOff>38100</xdr:colOff>
      <xdr:row>76</xdr:row>
      <xdr:rowOff>128778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119905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5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85807</xdr:rowOff>
    </xdr:from>
    <xdr:to>
      <xdr:col>15</xdr:col>
      <xdr:colOff>50800</xdr:colOff>
      <xdr:row>76</xdr:row>
      <xdr:rowOff>108553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116007"/>
          <a:ext cx="8890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36951</xdr:rowOff>
    </xdr:from>
    <xdr:to>
      <xdr:col>15</xdr:col>
      <xdr:colOff>101600</xdr:colOff>
      <xdr:row>76</xdr:row>
      <xdr:rowOff>138551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6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129678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5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108553</xdr:rowOff>
    </xdr:from>
    <xdr:to>
      <xdr:col>10</xdr:col>
      <xdr:colOff>114300</xdr:colOff>
      <xdr:row>76</xdr:row>
      <xdr:rowOff>109068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138753"/>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83241</xdr:rowOff>
    </xdr:from>
    <xdr:to>
      <xdr:col>10</xdr:col>
      <xdr:colOff>165100</xdr:colOff>
      <xdr:row>77</xdr:row>
      <xdr:rowOff>13391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4518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0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71241</xdr:rowOff>
    </xdr:from>
    <xdr:to>
      <xdr:col>6</xdr:col>
      <xdr:colOff>38100</xdr:colOff>
      <xdr:row>77</xdr:row>
      <xdr:rowOff>1391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0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163968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94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135877</xdr:rowOff>
    </xdr:from>
    <xdr:to>
      <xdr:col>24</xdr:col>
      <xdr:colOff>114300</xdr:colOff>
      <xdr:row>76</xdr:row>
      <xdr:rowOff>66027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99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158754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84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119190</xdr:rowOff>
    </xdr:from>
    <xdr:to>
      <xdr:col>20</xdr:col>
      <xdr:colOff>38100</xdr:colOff>
      <xdr:row>76</xdr:row>
      <xdr:rowOff>49340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9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65867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75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35007</xdr:rowOff>
    </xdr:from>
    <xdr:to>
      <xdr:col>15</xdr:col>
      <xdr:colOff>101600</xdr:colOff>
      <xdr:row>76</xdr:row>
      <xdr:rowOff>136607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06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153134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84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57753</xdr:rowOff>
    </xdr:from>
    <xdr:to>
      <xdr:col>10</xdr:col>
      <xdr:colOff>165100</xdr:colOff>
      <xdr:row>76</xdr:row>
      <xdr:rowOff>159353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8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4430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86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58268</xdr:rowOff>
    </xdr:from>
    <xdr:to>
      <xdr:col>6</xdr:col>
      <xdr:colOff>38100</xdr:colOff>
      <xdr:row>76</xdr:row>
      <xdr:rowOff>159868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8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4945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63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102972</xdr:rowOff>
    </xdr:from>
    <xdr:to>
      <xdr:col>24</xdr:col>
      <xdr:colOff>62865</xdr:colOff>
      <xdr:row>99</xdr:row>
      <xdr:rowOff>108229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33472"/>
          <a:ext cx="1270" cy="1548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112056</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8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108229</xdr:rowOff>
    </xdr:from>
    <xdr:to>
      <xdr:col>24</xdr:col>
      <xdr:colOff>152400</xdr:colOff>
      <xdr:row>99</xdr:row>
      <xdr:rowOff>108229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8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49649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08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102972</xdr:rowOff>
    </xdr:from>
    <xdr:to>
      <xdr:col>24</xdr:col>
      <xdr:colOff>152400</xdr:colOff>
      <xdr:row>90</xdr:row>
      <xdr:rowOff>102972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3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104997</xdr:rowOff>
    </xdr:from>
    <xdr:to>
      <xdr:col>24</xdr:col>
      <xdr:colOff>63500</xdr:colOff>
      <xdr:row>97</xdr:row>
      <xdr:rowOff>38147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564197"/>
          <a:ext cx="838200" cy="10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113682</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01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90805</xdr:rowOff>
    </xdr:from>
    <xdr:to>
      <xdr:col>24</xdr:col>
      <xdr:colOff>114300</xdr:colOff>
      <xdr:row>97</xdr:row>
      <xdr:rowOff>20955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104997</xdr:rowOff>
    </xdr:from>
    <xdr:to>
      <xdr:col>19</xdr:col>
      <xdr:colOff>177800</xdr:colOff>
      <xdr:row>98</xdr:row>
      <xdr:rowOff>66134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64197"/>
          <a:ext cx="889000" cy="30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153550</xdr:rowOff>
    </xdr:from>
    <xdr:to>
      <xdr:col>20</xdr:col>
      <xdr:colOff>38100</xdr:colOff>
      <xdr:row>96</xdr:row>
      <xdr:rowOff>83700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100227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66134</xdr:rowOff>
    </xdr:from>
    <xdr:to>
      <xdr:col>15</xdr:col>
      <xdr:colOff>50800</xdr:colOff>
      <xdr:row>98</xdr:row>
      <xdr:rowOff>125809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868234"/>
          <a:ext cx="889000" cy="5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85939</xdr:rowOff>
    </xdr:from>
    <xdr:to>
      <xdr:col>15</xdr:col>
      <xdr:colOff>101600</xdr:colOff>
      <xdr:row>98</xdr:row>
      <xdr:rowOff>16089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32616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125809</xdr:rowOff>
    </xdr:from>
    <xdr:to>
      <xdr:col>10</xdr:col>
      <xdr:colOff>114300</xdr:colOff>
      <xdr:row>99</xdr:row>
      <xdr:rowOff>5676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927909"/>
          <a:ext cx="889000" cy="5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131899</xdr:rowOff>
    </xdr:from>
    <xdr:to>
      <xdr:col>10</xdr:col>
      <xdr:colOff>165100</xdr:colOff>
      <xdr:row>98</xdr:row>
      <xdr:rowOff>62049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78576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3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14452</xdr:rowOff>
    </xdr:from>
    <xdr:to>
      <xdr:col>6</xdr:col>
      <xdr:colOff>38100</xdr:colOff>
      <xdr:row>98</xdr:row>
      <xdr:rowOff>116052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1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132579</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591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158797</xdr:rowOff>
    </xdr:from>
    <xdr:to>
      <xdr:col>24</xdr:col>
      <xdr:colOff>114300</xdr:colOff>
      <xdr:row>97</xdr:row>
      <xdr:rowOff>88947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1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137224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9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54197</xdr:rowOff>
    </xdr:from>
    <xdr:to>
      <xdr:col>20</xdr:col>
      <xdr:colOff>38100</xdr:colOff>
      <xdr:row>96</xdr:row>
      <xdr:rowOff>155797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146924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0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15334</xdr:rowOff>
    </xdr:from>
    <xdr:to>
      <xdr:col>15</xdr:col>
      <xdr:colOff>101600</xdr:colOff>
      <xdr:row>98</xdr:row>
      <xdr:rowOff>116934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108061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9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75009</xdr:rowOff>
    </xdr:from>
    <xdr:to>
      <xdr:col>10</xdr:col>
      <xdr:colOff>165100</xdr:colOff>
      <xdr:row>99</xdr:row>
      <xdr:rowOff>5159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7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167736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969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126326</xdr:rowOff>
    </xdr:from>
    <xdr:to>
      <xdr:col>6</xdr:col>
      <xdr:colOff>38100</xdr:colOff>
      <xdr:row>99</xdr:row>
      <xdr:rowOff>56476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2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47603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02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140183</xdr:rowOff>
    </xdr:from>
    <xdr:to>
      <xdr:col>54</xdr:col>
      <xdr:colOff>189865</xdr:colOff>
      <xdr:row>39</xdr:row>
      <xdr:rowOff>121831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969483"/>
          <a:ext cx="1270" cy="838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125658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1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121831</xdr:rowOff>
    </xdr:from>
    <xdr:to>
      <xdr:col>55</xdr:col>
      <xdr:colOff>88900</xdr:colOff>
      <xdr:row>39</xdr:row>
      <xdr:rowOff>121831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0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86860</xdr:rowOff>
    </xdr:from>
    <xdr:ext cx="534377"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74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140183</xdr:rowOff>
    </xdr:from>
    <xdr:to>
      <xdr:col>55</xdr:col>
      <xdr:colOff>88900</xdr:colOff>
      <xdr:row>34</xdr:row>
      <xdr:rowOff>140183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96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52832</xdr:rowOff>
    </xdr:from>
    <xdr:to>
      <xdr:col>55</xdr:col>
      <xdr:colOff>0</xdr:colOff>
      <xdr:row>39</xdr:row>
      <xdr:rowOff>29223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567932"/>
          <a:ext cx="838200" cy="14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154944</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498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5067</xdr:rowOff>
    </xdr:from>
    <xdr:to>
      <xdr:col>55</xdr:col>
      <xdr:colOff>50800</xdr:colOff>
      <xdr:row>38</xdr:row>
      <xdr:rowOff>106667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52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137185</xdr:rowOff>
    </xdr:from>
    <xdr:to>
      <xdr:col>50</xdr:col>
      <xdr:colOff>114300</xdr:colOff>
      <xdr:row>39</xdr:row>
      <xdr:rowOff>29223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452135"/>
          <a:ext cx="889000" cy="126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50762</xdr:rowOff>
    </xdr:from>
    <xdr:to>
      <xdr:col>50</xdr:col>
      <xdr:colOff>165100</xdr:colOff>
      <xdr:row>38</xdr:row>
      <xdr:rowOff>152362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565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168889</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34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137185</xdr:rowOff>
    </xdr:from>
    <xdr:to>
      <xdr:col>45</xdr:col>
      <xdr:colOff>177800</xdr:colOff>
      <xdr:row>39</xdr:row>
      <xdr:rowOff>125171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452135"/>
          <a:ext cx="889000" cy="135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155956</xdr:rowOff>
    </xdr:from>
    <xdr:to>
      <xdr:col>46</xdr:col>
      <xdr:colOff>38100</xdr:colOff>
      <xdr:row>31</xdr:row>
      <xdr:rowOff>86106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29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102633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07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125171</xdr:rowOff>
    </xdr:from>
    <xdr:to>
      <xdr:col>41</xdr:col>
      <xdr:colOff>50800</xdr:colOff>
      <xdr:row>39</xdr:row>
      <xdr:rowOff>139192</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811721"/>
          <a:ext cx="8890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145897</xdr:rowOff>
    </xdr:from>
    <xdr:to>
      <xdr:col>41</xdr:col>
      <xdr:colOff>101600</xdr:colOff>
      <xdr:row>39</xdr:row>
      <xdr:rowOff>76047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66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92575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43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167360</xdr:rowOff>
    </xdr:from>
    <xdr:to>
      <xdr:col>36</xdr:col>
      <xdr:colOff>165100</xdr:colOff>
      <xdr:row>39</xdr:row>
      <xdr:rowOff>97510</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6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114038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45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2032</xdr:rowOff>
    </xdr:from>
    <xdr:to>
      <xdr:col>55</xdr:col>
      <xdr:colOff>50800</xdr:colOff>
      <xdr:row>38</xdr:row>
      <xdr:rowOff>103632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24909</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36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149873</xdr:rowOff>
    </xdr:from>
    <xdr:to>
      <xdr:col>50</xdr:col>
      <xdr:colOff>165100</xdr:colOff>
      <xdr:row>39</xdr:row>
      <xdr:rowOff>80023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66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71150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75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86385</xdr:rowOff>
    </xdr:from>
    <xdr:to>
      <xdr:col>46</xdr:col>
      <xdr:colOff>38100</xdr:colOff>
      <xdr:row>32</xdr:row>
      <xdr:rowOff>16535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40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7662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494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74371</xdr:rowOff>
    </xdr:from>
    <xdr:to>
      <xdr:col>41</xdr:col>
      <xdr:colOff>101600</xdr:colOff>
      <xdr:row>40</xdr:row>
      <xdr:rowOff>4521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76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167098</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85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88392</xdr:rowOff>
    </xdr:from>
    <xdr:to>
      <xdr:col>36</xdr:col>
      <xdr:colOff>165100</xdr:colOff>
      <xdr:row>40</xdr:row>
      <xdr:rowOff>18542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77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9669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86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130180</xdr:rowOff>
    </xdr:from>
    <xdr:to>
      <xdr:col>54</xdr:col>
      <xdr:colOff>189865</xdr:colOff>
      <xdr:row>59</xdr:row>
      <xdr:rowOff>143325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02680"/>
          <a:ext cx="1270" cy="155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147152</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26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143325</xdr:rowOff>
    </xdr:from>
    <xdr:to>
      <xdr:col>55</xdr:col>
      <xdr:colOff>88900</xdr:colOff>
      <xdr:row>59</xdr:row>
      <xdr:rowOff>143325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25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76857</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7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130180</xdr:rowOff>
    </xdr:from>
    <xdr:to>
      <xdr:col>55</xdr:col>
      <xdr:colOff>88900</xdr:colOff>
      <xdr:row>50</xdr:row>
      <xdr:rowOff>130180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0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36406</xdr:rowOff>
    </xdr:from>
    <xdr:to>
      <xdr:col>55</xdr:col>
      <xdr:colOff>0</xdr:colOff>
      <xdr:row>57</xdr:row>
      <xdr:rowOff>128727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809056"/>
          <a:ext cx="838200" cy="9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137151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6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114274</xdr:rowOff>
    </xdr:from>
    <xdr:to>
      <xdr:col>55</xdr:col>
      <xdr:colOff>50800</xdr:colOff>
      <xdr:row>57</xdr:row>
      <xdr:rowOff>44424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9953</xdr:rowOff>
    </xdr:from>
    <xdr:to>
      <xdr:col>50</xdr:col>
      <xdr:colOff>114300</xdr:colOff>
      <xdr:row>57</xdr:row>
      <xdr:rowOff>36406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782603"/>
          <a:ext cx="889000" cy="2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103514</xdr:rowOff>
    </xdr:from>
    <xdr:to>
      <xdr:col>50</xdr:col>
      <xdr:colOff>165100</xdr:colOff>
      <xdr:row>57</xdr:row>
      <xdr:rowOff>33664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50191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9953</xdr:rowOff>
    </xdr:from>
    <xdr:to>
      <xdr:col>45</xdr:col>
      <xdr:colOff>177800</xdr:colOff>
      <xdr:row>58</xdr:row>
      <xdr:rowOff>69406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782603"/>
          <a:ext cx="889000" cy="23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36795</xdr:rowOff>
    </xdr:from>
    <xdr:to>
      <xdr:col>46</xdr:col>
      <xdr:colOff>38100</xdr:colOff>
      <xdr:row>56</xdr:row>
      <xdr:rowOff>138395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154922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168177</xdr:rowOff>
    </xdr:from>
    <xdr:to>
      <xdr:col>41</xdr:col>
      <xdr:colOff>50800</xdr:colOff>
      <xdr:row>58</xdr:row>
      <xdr:rowOff>69406</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597927"/>
          <a:ext cx="889000" cy="41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42380</xdr:rowOff>
    </xdr:from>
    <xdr:to>
      <xdr:col>41</xdr:col>
      <xdr:colOff>101600</xdr:colOff>
      <xdr:row>56</xdr:row>
      <xdr:rowOff>143980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160507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130424</xdr:rowOff>
    </xdr:from>
    <xdr:to>
      <xdr:col>36</xdr:col>
      <xdr:colOff>165100</xdr:colOff>
      <xdr:row>57</xdr:row>
      <xdr:rowOff>60574</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51701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82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77927</xdr:rowOff>
    </xdr:from>
    <xdr:to>
      <xdr:col>55</xdr:col>
      <xdr:colOff>50800</xdr:colOff>
      <xdr:row>58</xdr:row>
      <xdr:rowOff>8077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5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56354</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157056</xdr:rowOff>
    </xdr:from>
    <xdr:to>
      <xdr:col>50</xdr:col>
      <xdr:colOff>165100</xdr:colOff>
      <xdr:row>57</xdr:row>
      <xdr:rowOff>87206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75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78333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85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130603</xdr:rowOff>
    </xdr:from>
    <xdr:to>
      <xdr:col>46</xdr:col>
      <xdr:colOff>38100</xdr:colOff>
      <xdr:row>57</xdr:row>
      <xdr:rowOff>60753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3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51880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82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18606</xdr:rowOff>
    </xdr:from>
    <xdr:to>
      <xdr:col>41</xdr:col>
      <xdr:colOff>101600</xdr:colOff>
      <xdr:row>58</xdr:row>
      <xdr:rowOff>120206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96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111333</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1005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117377</xdr:rowOff>
    </xdr:from>
    <xdr:to>
      <xdr:col>36</xdr:col>
      <xdr:colOff>165100</xdr:colOff>
      <xdr:row>56</xdr:row>
      <xdr:rowOff>47527</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54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64054</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32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90848</xdr:rowOff>
    </xdr:from>
    <xdr:to>
      <xdr:col>54</xdr:col>
      <xdr:colOff>189865</xdr:colOff>
      <xdr:row>78</xdr:row>
      <xdr:rowOff>124475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63798"/>
          <a:ext cx="1270" cy="123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128302</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01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124475</xdr:rowOff>
    </xdr:from>
    <xdr:to>
      <xdr:col>55</xdr:col>
      <xdr:colOff>88900</xdr:colOff>
      <xdr:row>78</xdr:row>
      <xdr:rowOff>124475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49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37525</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90848</xdr:rowOff>
    </xdr:from>
    <xdr:to>
      <xdr:col>55</xdr:col>
      <xdr:colOff>88900</xdr:colOff>
      <xdr:row>71</xdr:row>
      <xdr:rowOff>90848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6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27274</xdr:rowOff>
    </xdr:from>
    <xdr:to>
      <xdr:col>55</xdr:col>
      <xdr:colOff>0</xdr:colOff>
      <xdr:row>78</xdr:row>
      <xdr:rowOff>110348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400374"/>
          <a:ext cx="838200" cy="83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170367</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29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147490</xdr:rowOff>
    </xdr:from>
    <xdr:to>
      <xdr:col>55</xdr:col>
      <xdr:colOff>50800</xdr:colOff>
      <xdr:row>77</xdr:row>
      <xdr:rowOff>77640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146558</xdr:rowOff>
    </xdr:from>
    <xdr:to>
      <xdr:col>50</xdr:col>
      <xdr:colOff>114300</xdr:colOff>
      <xdr:row>78</xdr:row>
      <xdr:rowOff>110348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348208"/>
          <a:ext cx="889000" cy="13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134117</xdr:rowOff>
    </xdr:from>
    <xdr:to>
      <xdr:col>50</xdr:col>
      <xdr:colOff>165100</xdr:colOff>
      <xdr:row>77</xdr:row>
      <xdr:rowOff>64267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80794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146558</xdr:rowOff>
    </xdr:from>
    <xdr:to>
      <xdr:col>45</xdr:col>
      <xdr:colOff>177800</xdr:colOff>
      <xdr:row>78</xdr:row>
      <xdr:rowOff>75761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348208"/>
          <a:ext cx="889000" cy="10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116241</xdr:rowOff>
    </xdr:from>
    <xdr:to>
      <xdr:col>46</xdr:col>
      <xdr:colOff>38100</xdr:colOff>
      <xdr:row>77</xdr:row>
      <xdr:rowOff>46391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62917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63942</xdr:rowOff>
    </xdr:from>
    <xdr:to>
      <xdr:col>41</xdr:col>
      <xdr:colOff>50800</xdr:colOff>
      <xdr:row>78</xdr:row>
      <xdr:rowOff>75761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265592"/>
          <a:ext cx="889000" cy="18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143033</xdr:rowOff>
    </xdr:from>
    <xdr:to>
      <xdr:col>41</xdr:col>
      <xdr:colOff>101600</xdr:colOff>
      <xdr:row>77</xdr:row>
      <xdr:rowOff>73183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89709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29601</xdr:rowOff>
    </xdr:from>
    <xdr:to>
      <xdr:col>36</xdr:col>
      <xdr:colOff>165100</xdr:colOff>
      <xdr:row>77</xdr:row>
      <xdr:rowOff>131201</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23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122328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32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147924</xdr:rowOff>
    </xdr:from>
    <xdr:to>
      <xdr:col>55</xdr:col>
      <xdr:colOff>50800</xdr:colOff>
      <xdr:row>78</xdr:row>
      <xdr:rowOff>78074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34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62851</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26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59548</xdr:rowOff>
    </xdr:from>
    <xdr:to>
      <xdr:col>50</xdr:col>
      <xdr:colOff>165100</xdr:colOff>
      <xdr:row>78</xdr:row>
      <xdr:rowOff>161148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3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152275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2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95758</xdr:rowOff>
    </xdr:from>
    <xdr:to>
      <xdr:col>46</xdr:col>
      <xdr:colOff>38100</xdr:colOff>
      <xdr:row>78</xdr:row>
      <xdr:rowOff>25908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9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17035</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39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24961</xdr:rowOff>
    </xdr:from>
    <xdr:to>
      <xdr:col>41</xdr:col>
      <xdr:colOff>101600</xdr:colOff>
      <xdr:row>78</xdr:row>
      <xdr:rowOff>126561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117688</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4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13142</xdr:rowOff>
    </xdr:from>
    <xdr:to>
      <xdr:col>36</xdr:col>
      <xdr:colOff>165100</xdr:colOff>
      <xdr:row>77</xdr:row>
      <xdr:rowOff>114742</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1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131269</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99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149141</xdr:rowOff>
    </xdr:from>
    <xdr:to>
      <xdr:col>54</xdr:col>
      <xdr:colOff>189865</xdr:colOff>
      <xdr:row>98</xdr:row>
      <xdr:rowOff>25081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579641"/>
          <a:ext cx="1270" cy="1247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28908</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83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25081</xdr:rowOff>
    </xdr:from>
    <xdr:to>
      <xdr:col>55</xdr:col>
      <xdr:colOff>88900</xdr:colOff>
      <xdr:row>98</xdr:row>
      <xdr:rowOff>25081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8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95818</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3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149141</xdr:rowOff>
    </xdr:from>
    <xdr:to>
      <xdr:col>55</xdr:col>
      <xdr:colOff>88900</xdr:colOff>
      <xdr:row>90</xdr:row>
      <xdr:rowOff>149141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57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163840</xdr:rowOff>
    </xdr:from>
    <xdr:to>
      <xdr:col>55</xdr:col>
      <xdr:colOff>0</xdr:colOff>
      <xdr:row>95</xdr:row>
      <xdr:rowOff>61038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108690"/>
          <a:ext cx="838200" cy="24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21869</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138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170442</xdr:rowOff>
    </xdr:from>
    <xdr:to>
      <xdr:col>55</xdr:col>
      <xdr:colOff>50800</xdr:colOff>
      <xdr:row>95</xdr:row>
      <xdr:rowOff>100592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28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163840</xdr:rowOff>
    </xdr:from>
    <xdr:to>
      <xdr:col>50</xdr:col>
      <xdr:colOff>114300</xdr:colOff>
      <xdr:row>95</xdr:row>
      <xdr:rowOff>55621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108690"/>
          <a:ext cx="889000" cy="23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16250</xdr:rowOff>
    </xdr:from>
    <xdr:to>
      <xdr:col>50</xdr:col>
      <xdr:colOff>165100</xdr:colOff>
      <xdr:row>95</xdr:row>
      <xdr:rowOff>117850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3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108977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39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55621</xdr:rowOff>
    </xdr:from>
    <xdr:to>
      <xdr:col>45</xdr:col>
      <xdr:colOff>177800</xdr:colOff>
      <xdr:row>96</xdr:row>
      <xdr:rowOff>11227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343371"/>
          <a:ext cx="889000" cy="12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143810</xdr:rowOff>
    </xdr:from>
    <xdr:to>
      <xdr:col>46</xdr:col>
      <xdr:colOff>38100</xdr:colOff>
      <xdr:row>95</xdr:row>
      <xdr:rowOff>73960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2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90487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03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147541</xdr:rowOff>
    </xdr:from>
    <xdr:to>
      <xdr:col>41</xdr:col>
      <xdr:colOff>50800</xdr:colOff>
      <xdr:row>96</xdr:row>
      <xdr:rowOff>11227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092391"/>
          <a:ext cx="889000" cy="37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122710</xdr:rowOff>
    </xdr:from>
    <xdr:to>
      <xdr:col>41</xdr:col>
      <xdr:colOff>101600</xdr:colOff>
      <xdr:row>95</xdr:row>
      <xdr:rowOff>52860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23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69387</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01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9347</xdr:rowOff>
    </xdr:from>
    <xdr:to>
      <xdr:col>36</xdr:col>
      <xdr:colOff>165100</xdr:colOff>
      <xdr:row>95</xdr:row>
      <xdr:rowOff>110947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29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102074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38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10238</xdr:rowOff>
    </xdr:from>
    <xdr:to>
      <xdr:col>55</xdr:col>
      <xdr:colOff>50800</xdr:colOff>
      <xdr:row>95</xdr:row>
      <xdr:rowOff>111838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29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160115</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27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113040</xdr:rowOff>
    </xdr:from>
    <xdr:to>
      <xdr:col>50</xdr:col>
      <xdr:colOff>165100</xdr:colOff>
      <xdr:row>94</xdr:row>
      <xdr:rowOff>43190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59717</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583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4821</xdr:rowOff>
    </xdr:from>
    <xdr:to>
      <xdr:col>46</xdr:col>
      <xdr:colOff>38100</xdr:colOff>
      <xdr:row>95</xdr:row>
      <xdr:rowOff>106421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29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97548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38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131877</xdr:rowOff>
    </xdr:from>
    <xdr:to>
      <xdr:col>41</xdr:col>
      <xdr:colOff>101600</xdr:colOff>
      <xdr:row>96</xdr:row>
      <xdr:rowOff>62027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41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53154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51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96741</xdr:rowOff>
    </xdr:from>
    <xdr:to>
      <xdr:col>36</xdr:col>
      <xdr:colOff>165100</xdr:colOff>
      <xdr:row>94</xdr:row>
      <xdr:rowOff>26891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04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43418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581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57785</xdr:rowOff>
    </xdr:from>
    <xdr:to>
      <xdr:col>85</xdr:col>
      <xdr:colOff>126364</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201285"/>
          <a:ext cx="1269"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4462</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7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57785</xdr:rowOff>
    </xdr:from>
    <xdr:to>
      <xdr:col>86</xdr:col>
      <xdr:colOff>25400</xdr:colOff>
      <xdr:row>30</xdr:row>
      <xdr:rowOff>57785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201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164719</xdr:rowOff>
    </xdr:from>
    <xdr:to>
      <xdr:col>85</xdr:col>
      <xdr:colOff>127000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79819"/>
          <a:ext cx="838200" cy="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89933</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33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67056</xdr:rowOff>
    </xdr:from>
    <xdr:to>
      <xdr:col>85</xdr:col>
      <xdr:colOff>177800</xdr:colOff>
      <xdr:row>38</xdr:row>
      <xdr:rowOff>168656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8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164719</xdr:rowOff>
    </xdr:from>
    <xdr:to>
      <xdr:col>81</xdr:col>
      <xdr:colOff>50800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6679819"/>
          <a:ext cx="889000" cy="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165608</xdr:rowOff>
    </xdr:from>
    <xdr:to>
      <xdr:col>81</xdr:col>
      <xdr:colOff>101600</xdr:colOff>
      <xdr:row>38</xdr:row>
      <xdr:rowOff>95758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112285</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28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106934</xdr:rowOff>
    </xdr:from>
    <xdr:to>
      <xdr:col>76</xdr:col>
      <xdr:colOff>114300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22034"/>
          <a:ext cx="889000" cy="10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127254</xdr:rowOff>
    </xdr:from>
    <xdr:to>
      <xdr:col>76</xdr:col>
      <xdr:colOff>165100</xdr:colOff>
      <xdr:row>37</xdr:row>
      <xdr:rowOff>57404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29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73931</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07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43561</xdr:rowOff>
    </xdr:from>
    <xdr:to>
      <xdr:col>71</xdr:col>
      <xdr:colOff>177800</xdr:colOff>
      <xdr:row>38</xdr:row>
      <xdr:rowOff>106934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215761"/>
          <a:ext cx="889000" cy="40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9017</xdr:rowOff>
    </xdr:from>
    <xdr:to>
      <xdr:col>72</xdr:col>
      <xdr:colOff>38100</xdr:colOff>
      <xdr:row>37</xdr:row>
      <xdr:rowOff>110617</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35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127144</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12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64262</xdr:rowOff>
    </xdr:from>
    <xdr:to>
      <xdr:col>67</xdr:col>
      <xdr:colOff>101600</xdr:colOff>
      <xdr:row>37</xdr:row>
      <xdr:rowOff>165862</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0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156989</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50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113919</xdr:rowOff>
    </xdr:from>
    <xdr:to>
      <xdr:col>81</xdr:col>
      <xdr:colOff>101600</xdr:colOff>
      <xdr:row>39</xdr:row>
      <xdr:rowOff>44069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35196</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2017" y="6721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56134</xdr:rowOff>
    </xdr:from>
    <xdr:to>
      <xdr:col>72</xdr:col>
      <xdr:colOff>38100</xdr:colOff>
      <xdr:row>38</xdr:row>
      <xdr:rowOff>157734</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57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148861</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4017" y="6663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164211</xdr:rowOff>
    </xdr:from>
    <xdr:to>
      <xdr:col>67</xdr:col>
      <xdr:colOff>101600</xdr:colOff>
      <xdr:row>36</xdr:row>
      <xdr:rowOff>94361</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16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110888</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594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108153</xdr:rowOff>
    </xdr:from>
    <xdr:to>
      <xdr:col>85</xdr:col>
      <xdr:colOff>126364</xdr:colOff>
      <xdr:row>78</xdr:row>
      <xdr:rowOff>38398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1938203"/>
          <a:ext cx="1269" cy="147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42225</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38398</xdr:rowOff>
    </xdr:from>
    <xdr:to>
      <xdr:col>86</xdr:col>
      <xdr:colOff>25400</xdr:colOff>
      <xdr:row>78</xdr:row>
      <xdr:rowOff>38398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1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54830</xdr:rowOff>
    </xdr:from>
    <xdr:ext cx="534377"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71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108153</xdr:rowOff>
    </xdr:from>
    <xdr:to>
      <xdr:col>86</xdr:col>
      <xdr:colOff>25400</xdr:colOff>
      <xdr:row>69</xdr:row>
      <xdr:rowOff>108153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1938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3944</xdr:rowOff>
    </xdr:from>
    <xdr:to>
      <xdr:col>85</xdr:col>
      <xdr:colOff>127000</xdr:colOff>
      <xdr:row>77</xdr:row>
      <xdr:rowOff>15146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3205594"/>
          <a:ext cx="8382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26705</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542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3828</xdr:rowOff>
    </xdr:from>
    <xdr:to>
      <xdr:col>85</xdr:col>
      <xdr:colOff>177800</xdr:colOff>
      <xdr:row>74</xdr:row>
      <xdr:rowOff>105428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69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5741</xdr:rowOff>
    </xdr:from>
    <xdr:to>
      <xdr:col>81</xdr:col>
      <xdr:colOff>50800</xdr:colOff>
      <xdr:row>77</xdr:row>
      <xdr:rowOff>15146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3207391"/>
          <a:ext cx="889000" cy="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8759</xdr:rowOff>
    </xdr:from>
    <xdr:to>
      <xdr:col>81</xdr:col>
      <xdr:colOff>101600</xdr:colOff>
      <xdr:row>74</xdr:row>
      <xdr:rowOff>110359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69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126886</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47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5741</xdr:rowOff>
    </xdr:from>
    <xdr:to>
      <xdr:col>76</xdr:col>
      <xdr:colOff>114300</xdr:colOff>
      <xdr:row>77</xdr:row>
      <xdr:rowOff>10705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3207391"/>
          <a:ext cx="889000" cy="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32370</xdr:rowOff>
    </xdr:from>
    <xdr:to>
      <xdr:col>76</xdr:col>
      <xdr:colOff>165100</xdr:colOff>
      <xdr:row>74</xdr:row>
      <xdr:rowOff>133970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2719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150497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49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10705</xdr:rowOff>
    </xdr:from>
    <xdr:to>
      <xdr:col>71</xdr:col>
      <xdr:colOff>177800</xdr:colOff>
      <xdr:row>77</xdr:row>
      <xdr:rowOff>82060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3212355"/>
          <a:ext cx="889000" cy="7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10164</xdr:rowOff>
    </xdr:from>
    <xdr:to>
      <xdr:col>72</xdr:col>
      <xdr:colOff>38100</xdr:colOff>
      <xdr:row>74</xdr:row>
      <xdr:rowOff>111764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269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128291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47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162281</xdr:rowOff>
    </xdr:from>
    <xdr:to>
      <xdr:col>67</xdr:col>
      <xdr:colOff>101600</xdr:colOff>
      <xdr:row>74</xdr:row>
      <xdr:rowOff>92431</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267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108958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45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124594</xdr:rowOff>
    </xdr:from>
    <xdr:to>
      <xdr:col>85</xdr:col>
      <xdr:colOff>177800</xdr:colOff>
      <xdr:row>77</xdr:row>
      <xdr:rowOff>54744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15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103021</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13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135796</xdr:rowOff>
    </xdr:from>
    <xdr:to>
      <xdr:col>81</xdr:col>
      <xdr:colOff>101600</xdr:colOff>
      <xdr:row>77</xdr:row>
      <xdr:rowOff>65946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16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57073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325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126391</xdr:rowOff>
    </xdr:from>
    <xdr:to>
      <xdr:col>76</xdr:col>
      <xdr:colOff>165100</xdr:colOff>
      <xdr:row>77</xdr:row>
      <xdr:rowOff>56541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15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47668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324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131355</xdr:rowOff>
    </xdr:from>
    <xdr:to>
      <xdr:col>72</xdr:col>
      <xdr:colOff>38100</xdr:colOff>
      <xdr:row>77</xdr:row>
      <xdr:rowOff>61505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16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52632</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25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31260</xdr:rowOff>
    </xdr:from>
    <xdr:to>
      <xdr:col>67</xdr:col>
      <xdr:colOff>101600</xdr:colOff>
      <xdr:row>77</xdr:row>
      <xdr:rowOff>132860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23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123987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32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86620</xdr:rowOff>
    </xdr:from>
    <xdr:to>
      <xdr:col>85</xdr:col>
      <xdr:colOff>126364</xdr:colOff>
      <xdr:row>98</xdr:row>
      <xdr:rowOff>120543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17120"/>
          <a:ext cx="1269" cy="1405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124370</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26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120543</xdr:rowOff>
    </xdr:from>
    <xdr:to>
      <xdr:col>86</xdr:col>
      <xdr:colOff>25400</xdr:colOff>
      <xdr:row>98</xdr:row>
      <xdr:rowOff>120543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2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33297</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9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86620</xdr:rowOff>
    </xdr:from>
    <xdr:to>
      <xdr:col>86</xdr:col>
      <xdr:colOff>25400</xdr:colOff>
      <xdr:row>90</xdr:row>
      <xdr:rowOff>86620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43093</xdr:rowOff>
    </xdr:from>
    <xdr:to>
      <xdr:col>85</xdr:col>
      <xdr:colOff>127000</xdr:colOff>
      <xdr:row>96</xdr:row>
      <xdr:rowOff>69909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502293"/>
          <a:ext cx="838200" cy="2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124341</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583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145914</xdr:rowOff>
    </xdr:from>
    <xdr:to>
      <xdr:col>85</xdr:col>
      <xdr:colOff>177800</xdr:colOff>
      <xdr:row>97</xdr:row>
      <xdr:rowOff>76064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0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69909</xdr:rowOff>
    </xdr:from>
    <xdr:to>
      <xdr:col>81</xdr:col>
      <xdr:colOff>50800</xdr:colOff>
      <xdr:row>97</xdr:row>
      <xdr:rowOff>75806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529109"/>
          <a:ext cx="889000" cy="17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141363</xdr:rowOff>
    </xdr:from>
    <xdr:to>
      <xdr:col>81</xdr:col>
      <xdr:colOff>101600</xdr:colOff>
      <xdr:row>97</xdr:row>
      <xdr:rowOff>71513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0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62640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69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75806</xdr:rowOff>
    </xdr:from>
    <xdr:to>
      <xdr:col>76</xdr:col>
      <xdr:colOff>114300</xdr:colOff>
      <xdr:row>98</xdr:row>
      <xdr:rowOff>114303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706456"/>
          <a:ext cx="889000" cy="20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86775</xdr:rowOff>
    </xdr:from>
    <xdr:to>
      <xdr:col>76</xdr:col>
      <xdr:colOff>165100</xdr:colOff>
      <xdr:row>98</xdr:row>
      <xdr:rowOff>16925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8052</xdr:rowOff>
    </xdr:from>
    <xdr:ext cx="469744"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57428" y="1681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91602</xdr:rowOff>
    </xdr:from>
    <xdr:to>
      <xdr:col>71</xdr:col>
      <xdr:colOff>177800</xdr:colOff>
      <xdr:row>98</xdr:row>
      <xdr:rowOff>114303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93702"/>
          <a:ext cx="889000" cy="22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121636</xdr:rowOff>
    </xdr:from>
    <xdr:to>
      <xdr:col>72</xdr:col>
      <xdr:colOff>38100</xdr:colOff>
      <xdr:row>98</xdr:row>
      <xdr:rowOff>51786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68313</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125157</xdr:rowOff>
    </xdr:from>
    <xdr:to>
      <xdr:col>67</xdr:col>
      <xdr:colOff>101600</xdr:colOff>
      <xdr:row>98</xdr:row>
      <xdr:rowOff>55307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5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71834</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531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163743</xdr:rowOff>
    </xdr:from>
    <xdr:to>
      <xdr:col>85</xdr:col>
      <xdr:colOff>177800</xdr:colOff>
      <xdr:row>96</xdr:row>
      <xdr:rowOff>93893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45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15170</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30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19109</xdr:rowOff>
    </xdr:from>
    <xdr:to>
      <xdr:col>81</xdr:col>
      <xdr:colOff>101600</xdr:colOff>
      <xdr:row>96</xdr:row>
      <xdr:rowOff>120709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47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137236</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25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25006</xdr:rowOff>
    </xdr:from>
    <xdr:to>
      <xdr:col>76</xdr:col>
      <xdr:colOff>165100</xdr:colOff>
      <xdr:row>97</xdr:row>
      <xdr:rowOff>126606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65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143133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43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63503</xdr:rowOff>
    </xdr:from>
    <xdr:to>
      <xdr:col>72</xdr:col>
      <xdr:colOff>38100</xdr:colOff>
      <xdr:row>98</xdr:row>
      <xdr:rowOff>165103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6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156230</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5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40802</xdr:rowOff>
    </xdr:from>
    <xdr:to>
      <xdr:col>67</xdr:col>
      <xdr:colOff>101600</xdr:colOff>
      <xdr:row>98</xdr:row>
      <xdr:rowOff>142402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84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133529</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93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121031</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64531"/>
          <a:ext cx="1269" cy="1466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67708</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3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121031</xdr:rowOff>
    </xdr:from>
    <xdr:to>
      <xdr:col>116</xdr:col>
      <xdr:colOff>152400</xdr:colOff>
      <xdr:row>30</xdr:row>
      <xdr:rowOff>121031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6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74168</xdr:rowOff>
    </xdr:from>
    <xdr:to>
      <xdr:col>116</xdr:col>
      <xdr:colOff>63500</xdr:colOff>
      <xdr:row>37</xdr:row>
      <xdr:rowOff>93409</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417818"/>
          <a:ext cx="83820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162260</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163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139383</xdr:rowOff>
    </xdr:from>
    <xdr:to>
      <xdr:col>116</xdr:col>
      <xdr:colOff>114300</xdr:colOff>
      <xdr:row>37</xdr:row>
      <xdr:rowOff>69533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39497</xdr:rowOff>
    </xdr:from>
    <xdr:to>
      <xdr:col>111</xdr:col>
      <xdr:colOff>177800</xdr:colOff>
      <xdr:row>37</xdr:row>
      <xdr:rowOff>93409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383147"/>
          <a:ext cx="889000" cy="5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141859</xdr:rowOff>
    </xdr:from>
    <xdr:to>
      <xdr:col>112</xdr:col>
      <xdr:colOff>38100</xdr:colOff>
      <xdr:row>37</xdr:row>
      <xdr:rowOff>72009</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88536</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154940</xdr:rowOff>
    </xdr:from>
    <xdr:to>
      <xdr:col>107</xdr:col>
      <xdr:colOff>50800</xdr:colOff>
      <xdr:row>37</xdr:row>
      <xdr:rowOff>39497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155690"/>
          <a:ext cx="889000" cy="22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142430</xdr:rowOff>
    </xdr:from>
    <xdr:to>
      <xdr:col>107</xdr:col>
      <xdr:colOff>101600</xdr:colOff>
      <xdr:row>37</xdr:row>
      <xdr:rowOff>72580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89107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93980</xdr:rowOff>
    </xdr:from>
    <xdr:to>
      <xdr:col>102</xdr:col>
      <xdr:colOff>114300</xdr:colOff>
      <xdr:row>35</xdr:row>
      <xdr:rowOff>154940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09473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117284</xdr:rowOff>
    </xdr:from>
    <xdr:to>
      <xdr:col>102</xdr:col>
      <xdr:colOff>165100</xdr:colOff>
      <xdr:row>37</xdr:row>
      <xdr:rowOff>47434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38561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38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111570</xdr:rowOff>
    </xdr:from>
    <xdr:to>
      <xdr:col>98</xdr:col>
      <xdr:colOff>38100</xdr:colOff>
      <xdr:row>37</xdr:row>
      <xdr:rowOff>41720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2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32847</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37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23368</xdr:rowOff>
    </xdr:from>
    <xdr:to>
      <xdr:col>116</xdr:col>
      <xdr:colOff>114300</xdr:colOff>
      <xdr:row>37</xdr:row>
      <xdr:rowOff>124968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36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1795</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34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42609</xdr:rowOff>
    </xdr:from>
    <xdr:to>
      <xdr:col>112</xdr:col>
      <xdr:colOff>38100</xdr:colOff>
      <xdr:row>37</xdr:row>
      <xdr:rowOff>144209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135335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647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160147</xdr:rowOff>
    </xdr:from>
    <xdr:to>
      <xdr:col>107</xdr:col>
      <xdr:colOff>101600</xdr:colOff>
      <xdr:row>37</xdr:row>
      <xdr:rowOff>90297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33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81424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642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104140</xdr:rowOff>
    </xdr:from>
    <xdr:to>
      <xdr:col>102</xdr:col>
      <xdr:colOff>165100</xdr:colOff>
      <xdr:row>36</xdr:row>
      <xdr:rowOff>34290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10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50817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43180</xdr:rowOff>
    </xdr:from>
    <xdr:to>
      <xdr:col>98</xdr:col>
      <xdr:colOff>38100</xdr:colOff>
      <xdr:row>35</xdr:row>
      <xdr:rowOff>144780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161307</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58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121393</xdr:rowOff>
    </xdr:from>
    <xdr:to>
      <xdr:col>116</xdr:col>
      <xdr:colOff>62864</xdr:colOff>
      <xdr:row>59</xdr:row>
      <xdr:rowOff>43612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93893"/>
          <a:ext cx="1269" cy="1465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47439</xdr:rowOff>
    </xdr:from>
    <xdr:ext cx="313932"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29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43612</xdr:rowOff>
    </xdr:from>
    <xdr:to>
      <xdr:col>116</xdr:col>
      <xdr:colOff>152400</xdr:colOff>
      <xdr:row>59</xdr:row>
      <xdr:rowOff>43612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5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68070</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6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121393</xdr:rowOff>
    </xdr:from>
    <xdr:to>
      <xdr:col>116</xdr:col>
      <xdr:colOff>152400</xdr:colOff>
      <xdr:row>50</xdr:row>
      <xdr:rowOff>121393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93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15837</xdr:rowOff>
    </xdr:from>
    <xdr:to>
      <xdr:col>116</xdr:col>
      <xdr:colOff>63500</xdr:colOff>
      <xdr:row>59</xdr:row>
      <xdr:rowOff>26771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31387"/>
          <a:ext cx="838200" cy="1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44645</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172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21768</xdr:rowOff>
    </xdr:from>
    <xdr:to>
      <xdr:col>116</xdr:col>
      <xdr:colOff>114300</xdr:colOff>
      <xdr:row>58</xdr:row>
      <xdr:rowOff>123368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14999</xdr:rowOff>
    </xdr:from>
    <xdr:to>
      <xdr:col>111</xdr:col>
      <xdr:colOff>177800</xdr:colOff>
      <xdr:row>59</xdr:row>
      <xdr:rowOff>15837</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130549"/>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9481</xdr:rowOff>
    </xdr:from>
    <xdr:to>
      <xdr:col>112</xdr:col>
      <xdr:colOff>38100</xdr:colOff>
      <xdr:row>58</xdr:row>
      <xdr:rowOff>111081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127608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12484</xdr:rowOff>
    </xdr:from>
    <xdr:to>
      <xdr:col>107</xdr:col>
      <xdr:colOff>50800</xdr:colOff>
      <xdr:row>59</xdr:row>
      <xdr:rowOff>14999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12803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160547</xdr:rowOff>
    </xdr:from>
    <xdr:to>
      <xdr:col>107</xdr:col>
      <xdr:colOff>101600</xdr:colOff>
      <xdr:row>58</xdr:row>
      <xdr:rowOff>90697</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107224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11113</xdr:rowOff>
    </xdr:from>
    <xdr:to>
      <xdr:col>102</xdr:col>
      <xdr:colOff>114300</xdr:colOff>
      <xdr:row>59</xdr:row>
      <xdr:rowOff>12484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26663"/>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44285</xdr:rowOff>
    </xdr:from>
    <xdr:to>
      <xdr:col>102</xdr:col>
      <xdr:colOff>165100</xdr:colOff>
      <xdr:row>58</xdr:row>
      <xdr:rowOff>145885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162412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37560</xdr:rowOff>
    </xdr:from>
    <xdr:to>
      <xdr:col>98</xdr:col>
      <xdr:colOff>38100</xdr:colOff>
      <xdr:row>58</xdr:row>
      <xdr:rowOff>139160</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8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155687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147421</xdr:rowOff>
    </xdr:from>
    <xdr:to>
      <xdr:col>116</xdr:col>
      <xdr:colOff>114300</xdr:colOff>
      <xdr:row>59</xdr:row>
      <xdr:rowOff>77571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62348</xdr:rowOff>
    </xdr:from>
    <xdr:ext cx="378565"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06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136487</xdr:rowOff>
    </xdr:from>
    <xdr:to>
      <xdr:col>112</xdr:col>
      <xdr:colOff>38100</xdr:colOff>
      <xdr:row>59</xdr:row>
      <xdr:rowOff>66637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57764</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101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135649</xdr:rowOff>
    </xdr:from>
    <xdr:to>
      <xdr:col>107</xdr:col>
      <xdr:colOff>101600</xdr:colOff>
      <xdr:row>59</xdr:row>
      <xdr:rowOff>65799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56926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1017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133134</xdr:rowOff>
    </xdr:from>
    <xdr:to>
      <xdr:col>102</xdr:col>
      <xdr:colOff>165100</xdr:colOff>
      <xdr:row>59</xdr:row>
      <xdr:rowOff>63284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7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54411</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1016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131763</xdr:rowOff>
    </xdr:from>
    <xdr:to>
      <xdr:col>98</xdr:col>
      <xdr:colOff>38100</xdr:colOff>
      <xdr:row>59</xdr:row>
      <xdr:rowOff>61913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7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53040</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1016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70701</xdr:rowOff>
    </xdr:from>
    <xdr:to>
      <xdr:col>116</xdr:col>
      <xdr:colOff>62864</xdr:colOff>
      <xdr:row>78</xdr:row>
      <xdr:rowOff>97561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243651"/>
          <a:ext cx="1269" cy="122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101388</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47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97561</xdr:rowOff>
    </xdr:from>
    <xdr:to>
      <xdr:col>116</xdr:col>
      <xdr:colOff>152400</xdr:colOff>
      <xdr:row>78</xdr:row>
      <xdr:rowOff>97561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47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17378</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201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70701</xdr:rowOff>
    </xdr:from>
    <xdr:to>
      <xdr:col>116</xdr:col>
      <xdr:colOff>152400</xdr:colOff>
      <xdr:row>71</xdr:row>
      <xdr:rowOff>70701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24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18580</xdr:rowOff>
    </xdr:from>
    <xdr:to>
      <xdr:col>116</xdr:col>
      <xdr:colOff>63500</xdr:colOff>
      <xdr:row>75</xdr:row>
      <xdr:rowOff>140995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877330"/>
          <a:ext cx="838200" cy="12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164482</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85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14605</xdr:rowOff>
    </xdr:from>
    <xdr:to>
      <xdr:col>116</xdr:col>
      <xdr:colOff>114300</xdr:colOff>
      <xdr:row>75</xdr:row>
      <xdr:rowOff>116205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140995</xdr:rowOff>
    </xdr:from>
    <xdr:to>
      <xdr:col>111</xdr:col>
      <xdr:colOff>177800</xdr:colOff>
      <xdr:row>76</xdr:row>
      <xdr:rowOff>20828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999745"/>
          <a:ext cx="889000" cy="5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47142</xdr:rowOff>
    </xdr:from>
    <xdr:to>
      <xdr:col>112</xdr:col>
      <xdr:colOff>38100</xdr:colOff>
      <xdr:row>75</xdr:row>
      <xdr:rowOff>148741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165269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20828</xdr:rowOff>
    </xdr:from>
    <xdr:to>
      <xdr:col>107</xdr:col>
      <xdr:colOff>50800</xdr:colOff>
      <xdr:row>76</xdr:row>
      <xdr:rowOff>65824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051028"/>
          <a:ext cx="889000" cy="4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63830</xdr:rowOff>
    </xdr:from>
    <xdr:to>
      <xdr:col>107</xdr:col>
      <xdr:colOff>101600</xdr:colOff>
      <xdr:row>75</xdr:row>
      <xdr:rowOff>165430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10507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65824</xdr:rowOff>
    </xdr:from>
    <xdr:to>
      <xdr:col>102</xdr:col>
      <xdr:colOff>114300</xdr:colOff>
      <xdr:row>76</xdr:row>
      <xdr:rowOff>123698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096024"/>
          <a:ext cx="889000" cy="5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69050</xdr:rowOff>
    </xdr:from>
    <xdr:to>
      <xdr:col>102</xdr:col>
      <xdr:colOff>165100</xdr:colOff>
      <xdr:row>75</xdr:row>
      <xdr:rowOff>170650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15727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83223</xdr:rowOff>
    </xdr:from>
    <xdr:to>
      <xdr:col>98</xdr:col>
      <xdr:colOff>38100</xdr:colOff>
      <xdr:row>76</xdr:row>
      <xdr:rowOff>13373</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29900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1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139230</xdr:rowOff>
    </xdr:from>
    <xdr:to>
      <xdr:col>116</xdr:col>
      <xdr:colOff>114300</xdr:colOff>
      <xdr:row>75</xdr:row>
      <xdr:rowOff>69380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8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162107</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67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90195</xdr:rowOff>
    </xdr:from>
    <xdr:to>
      <xdr:col>112</xdr:col>
      <xdr:colOff>38100</xdr:colOff>
      <xdr:row>76</xdr:row>
      <xdr:rowOff>20346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9489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11473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04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141478</xdr:rowOff>
    </xdr:from>
    <xdr:to>
      <xdr:col>107</xdr:col>
      <xdr:colOff>101600</xdr:colOff>
      <xdr:row>76</xdr:row>
      <xdr:rowOff>71628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62755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09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15024</xdr:rowOff>
    </xdr:from>
    <xdr:to>
      <xdr:col>102</xdr:col>
      <xdr:colOff>165100</xdr:colOff>
      <xdr:row>76</xdr:row>
      <xdr:rowOff>116624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04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107751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13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72898</xdr:rowOff>
    </xdr:from>
    <xdr:to>
      <xdr:col>98</xdr:col>
      <xdr:colOff>38100</xdr:colOff>
      <xdr:row>77</xdr:row>
      <xdr:rowOff>3048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10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165625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19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前年度実施した子育て世帯への臨時特別給付金の影響により扶助費が大きく減少した一方、物価高騰対策として、プレミアム付商品券の発行（第３弾、第４弾）、水道基本料金の４か月分無償化、令和４年８月から令和５年３月までの小学校給食費の無償化を実施したほか、中学校給食費の恒久的な無償化などにより補助費等が増加している。歳出決算総額は、住民一人当たり</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416,150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円となっている。</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が見込まれるものの、世代間公平に留意しつつ、普通交付税による財源措置のあるものに限定して発行し、引き続き市債の適正管理に努める。積立</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金が増加しているのは、今後の公共施設の長寿命化対策やインフラ整備等の財源として備えるため、財政調整基金から公共施設等総合管理基金に</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億円を積み替えたことや、前年度に廃止した公園墓地及び駐車場特別会計の剰余金を公共施設等総合管理基金に積み立てたことによる。</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今後、生産年齢人口の減少や社会保障関係費の増加が見込まれることから、事業の見直しや経費の縮減を図り、適正な財政運営に努める。</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348,530
344,690
105.29
146,739,337
145,040,626
1,032,222
72,963,586
41,714,746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17018</xdr:rowOff>
    </xdr:from>
    <xdr:to>
      <xdr:col>24</xdr:col>
      <xdr:colOff>62865</xdr:colOff>
      <xdr:row>38</xdr:row>
      <xdr:rowOff>22352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1968"/>
          <a:ext cx="1270" cy="120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26179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22352</xdr:rowOff>
    </xdr:from>
    <xdr:to>
      <xdr:col>24</xdr:col>
      <xdr:colOff>152400</xdr:colOff>
      <xdr:row>38</xdr:row>
      <xdr:rowOff>22352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135145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0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17018</xdr:rowOff>
    </xdr:from>
    <xdr:to>
      <xdr:col>24</xdr:col>
      <xdr:colOff>152400</xdr:colOff>
      <xdr:row>31</xdr:row>
      <xdr:rowOff>17018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128270</xdr:rowOff>
    </xdr:from>
    <xdr:to>
      <xdr:col>24</xdr:col>
      <xdr:colOff>63500</xdr:colOff>
      <xdr:row>36</xdr:row>
      <xdr:rowOff>29972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2902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65295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94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42418</xdr:rowOff>
    </xdr:from>
    <xdr:to>
      <xdr:col>24</xdr:col>
      <xdr:colOff>114300</xdr:colOff>
      <xdr:row>35</xdr:row>
      <xdr:rowOff>144018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110744</xdr:rowOff>
    </xdr:from>
    <xdr:to>
      <xdr:col>19</xdr:col>
      <xdr:colOff>177800</xdr:colOff>
      <xdr:row>35</xdr:row>
      <xdr:rowOff>128270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11494"/>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56134</xdr:rowOff>
    </xdr:from>
    <xdr:to>
      <xdr:col>20</xdr:col>
      <xdr:colOff>38100</xdr:colOff>
      <xdr:row>35</xdr:row>
      <xdr:rowOff>157734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2811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110744</xdr:rowOff>
    </xdr:from>
    <xdr:to>
      <xdr:col>15</xdr:col>
      <xdr:colOff>50800</xdr:colOff>
      <xdr:row>35</xdr:row>
      <xdr:rowOff>144272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11494"/>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58420</xdr:rowOff>
    </xdr:from>
    <xdr:to>
      <xdr:col>15</xdr:col>
      <xdr:colOff>101600</xdr:colOff>
      <xdr:row>35</xdr:row>
      <xdr:rowOff>160020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5097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106934</xdr:rowOff>
    </xdr:from>
    <xdr:to>
      <xdr:col>10</xdr:col>
      <xdr:colOff>114300</xdr:colOff>
      <xdr:row>35</xdr:row>
      <xdr:rowOff>144272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07684"/>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21082</xdr:rowOff>
    </xdr:from>
    <xdr:to>
      <xdr:col>10</xdr:col>
      <xdr:colOff>165100</xdr:colOff>
      <xdr:row>35</xdr:row>
      <xdr:rowOff>122682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139209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29464</xdr:rowOff>
    </xdr:from>
    <xdr:to>
      <xdr:col>6</xdr:col>
      <xdr:colOff>38100</xdr:colOff>
      <xdr:row>35</xdr:row>
      <xdr:rowOff>131064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147591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0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150622</xdr:rowOff>
    </xdr:from>
    <xdr:to>
      <xdr:col>24</xdr:col>
      <xdr:colOff>114300</xdr:colOff>
      <xdr:row>36</xdr:row>
      <xdr:rowOff>80772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129049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2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77470</xdr:rowOff>
    </xdr:from>
    <xdr:to>
      <xdr:col>20</xdr:col>
      <xdr:colOff>38100</xdr:colOff>
      <xdr:row>36</xdr:row>
      <xdr:rowOff>7620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170197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59944</xdr:rowOff>
    </xdr:from>
    <xdr:to>
      <xdr:col>15</xdr:col>
      <xdr:colOff>101600</xdr:colOff>
      <xdr:row>35</xdr:row>
      <xdr:rowOff>161544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6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152671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5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93472</xdr:rowOff>
    </xdr:from>
    <xdr:to>
      <xdr:col>10</xdr:col>
      <xdr:colOff>165100</xdr:colOff>
      <xdr:row>36</xdr:row>
      <xdr:rowOff>23622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14749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8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56134</xdr:rowOff>
    </xdr:from>
    <xdr:to>
      <xdr:col>6</xdr:col>
      <xdr:colOff>38100</xdr:colOff>
      <xdr:row>35</xdr:row>
      <xdr:rowOff>157734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5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148861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13284</xdr:rowOff>
    </xdr:from>
    <xdr:to>
      <xdr:col>24</xdr:col>
      <xdr:colOff>62865</xdr:colOff>
      <xdr:row>58</xdr:row>
      <xdr:rowOff>28491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100134"/>
          <a:ext cx="1270" cy="872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32318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7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28491</xdr:rowOff>
    </xdr:from>
    <xdr:to>
      <xdr:col>24</xdr:col>
      <xdr:colOff>152400</xdr:colOff>
      <xdr:row>58</xdr:row>
      <xdr:rowOff>28491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7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131411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87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13284</xdr:rowOff>
    </xdr:from>
    <xdr:to>
      <xdr:col>24</xdr:col>
      <xdr:colOff>152400</xdr:colOff>
      <xdr:row>53</xdr:row>
      <xdr:rowOff>13284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10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62335</xdr:rowOff>
    </xdr:from>
    <xdr:to>
      <xdr:col>24</xdr:col>
      <xdr:colOff>63500</xdr:colOff>
      <xdr:row>56</xdr:row>
      <xdr:rowOff>2225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492085"/>
          <a:ext cx="838200" cy="11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50846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52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72419</xdr:rowOff>
    </xdr:from>
    <xdr:to>
      <xdr:col>24</xdr:col>
      <xdr:colOff>114300</xdr:colOff>
      <xdr:row>57</xdr:row>
      <xdr:rowOff>2569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7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36090</xdr:rowOff>
    </xdr:from>
    <xdr:to>
      <xdr:col>19</xdr:col>
      <xdr:colOff>177800</xdr:colOff>
      <xdr:row>55</xdr:row>
      <xdr:rowOff>62335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8608590"/>
          <a:ext cx="889000" cy="88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73203</xdr:rowOff>
    </xdr:from>
    <xdr:to>
      <xdr:col>20</xdr:col>
      <xdr:colOff>38100</xdr:colOff>
      <xdr:row>57</xdr:row>
      <xdr:rowOff>3353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74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165930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76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36090</xdr:rowOff>
    </xdr:from>
    <xdr:to>
      <xdr:col>15</xdr:col>
      <xdr:colOff>50800</xdr:colOff>
      <xdr:row>57</xdr:row>
      <xdr:rowOff>68976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8608590"/>
          <a:ext cx="889000" cy="123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54120</xdr:rowOff>
    </xdr:from>
    <xdr:to>
      <xdr:col>15</xdr:col>
      <xdr:colOff>101600</xdr:colOff>
      <xdr:row>50</xdr:row>
      <xdr:rowOff>155720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862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146847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871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68976</xdr:rowOff>
    </xdr:from>
    <xdr:to>
      <xdr:col>10</xdr:col>
      <xdr:colOff>114300</xdr:colOff>
      <xdr:row>57</xdr:row>
      <xdr:rowOff>114499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841626"/>
          <a:ext cx="889000" cy="4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148129</xdr:rowOff>
    </xdr:from>
    <xdr:to>
      <xdr:col>10</xdr:col>
      <xdr:colOff>165100</xdr:colOff>
      <xdr:row>57</xdr:row>
      <xdr:rowOff>78279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49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94806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52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1999</xdr:rowOff>
    </xdr:from>
    <xdr:to>
      <xdr:col>6</xdr:col>
      <xdr:colOff>38100</xdr:colOff>
      <xdr:row>57</xdr:row>
      <xdr:rowOff>103599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7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120126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54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122875</xdr:rowOff>
    </xdr:from>
    <xdr:to>
      <xdr:col>24</xdr:col>
      <xdr:colOff>114300</xdr:colOff>
      <xdr:row>56</xdr:row>
      <xdr:rowOff>53025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55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145752</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0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11535</xdr:rowOff>
    </xdr:from>
    <xdr:to>
      <xdr:col>20</xdr:col>
      <xdr:colOff>38100</xdr:colOff>
      <xdr:row>55</xdr:row>
      <xdr:rowOff>113135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44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129662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21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156740</xdr:rowOff>
    </xdr:from>
    <xdr:to>
      <xdr:col>15</xdr:col>
      <xdr:colOff>101600</xdr:colOff>
      <xdr:row>50</xdr:row>
      <xdr:rowOff>86890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855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103417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833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18176</xdr:rowOff>
    </xdr:from>
    <xdr:to>
      <xdr:col>10</xdr:col>
      <xdr:colOff>165100</xdr:colOff>
      <xdr:row>57</xdr:row>
      <xdr:rowOff>119776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9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110903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88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63699</xdr:rowOff>
    </xdr:from>
    <xdr:to>
      <xdr:col>6</xdr:col>
      <xdr:colOff>38100</xdr:colOff>
      <xdr:row>57</xdr:row>
      <xdr:rowOff>165299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3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156426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92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132805</xdr:rowOff>
    </xdr:from>
    <xdr:to>
      <xdr:col>24</xdr:col>
      <xdr:colOff>62865</xdr:colOff>
      <xdr:row>79</xdr:row>
      <xdr:rowOff>44712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4305"/>
          <a:ext cx="1270" cy="1454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48539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9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44712</xdr:rowOff>
    </xdr:from>
    <xdr:to>
      <xdr:col>24</xdr:col>
      <xdr:colOff>152400</xdr:colOff>
      <xdr:row>79</xdr:row>
      <xdr:rowOff>44712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8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79482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132805</xdr:rowOff>
    </xdr:from>
    <xdr:to>
      <xdr:col>24</xdr:col>
      <xdr:colOff>152400</xdr:colOff>
      <xdr:row>70</xdr:row>
      <xdr:rowOff>132805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4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74933</xdr:rowOff>
    </xdr:from>
    <xdr:to>
      <xdr:col>24</xdr:col>
      <xdr:colOff>63500</xdr:colOff>
      <xdr:row>76</xdr:row>
      <xdr:rowOff>126002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105133"/>
          <a:ext cx="838200" cy="5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55212</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32334</xdr:rowOff>
    </xdr:from>
    <xdr:to>
      <xdr:col>24</xdr:col>
      <xdr:colOff>114300</xdr:colOff>
      <xdr:row>76</xdr:row>
      <xdr:rowOff>133934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74933</xdr:rowOff>
    </xdr:from>
    <xdr:to>
      <xdr:col>19</xdr:col>
      <xdr:colOff>177800</xdr:colOff>
      <xdr:row>78</xdr:row>
      <xdr:rowOff>3226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05133"/>
          <a:ext cx="889000" cy="27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142018</xdr:rowOff>
    </xdr:from>
    <xdr:to>
      <xdr:col>20</xdr:col>
      <xdr:colOff>38100</xdr:colOff>
      <xdr:row>76</xdr:row>
      <xdr:rowOff>72168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88695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7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3226</xdr:rowOff>
    </xdr:from>
    <xdr:to>
      <xdr:col>15</xdr:col>
      <xdr:colOff>50800</xdr:colOff>
      <xdr:row>78</xdr:row>
      <xdr:rowOff>38475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76326"/>
          <a:ext cx="889000" cy="3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33176</xdr:rowOff>
    </xdr:from>
    <xdr:to>
      <xdr:col>15</xdr:col>
      <xdr:colOff>101600</xdr:colOff>
      <xdr:row>77</xdr:row>
      <xdr:rowOff>134776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151303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1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38475</xdr:rowOff>
    </xdr:from>
    <xdr:to>
      <xdr:col>10</xdr:col>
      <xdr:colOff>114300</xdr:colOff>
      <xdr:row>78</xdr:row>
      <xdr:rowOff>55997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11575"/>
          <a:ext cx="889000" cy="17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90171</xdr:rowOff>
    </xdr:from>
    <xdr:to>
      <xdr:col>10</xdr:col>
      <xdr:colOff>165100</xdr:colOff>
      <xdr:row>78</xdr:row>
      <xdr:rowOff>20321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36848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6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138525</xdr:rowOff>
    </xdr:from>
    <xdr:to>
      <xdr:col>6</xdr:col>
      <xdr:colOff>38100</xdr:colOff>
      <xdr:row>78</xdr:row>
      <xdr:rowOff>68675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4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85202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15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75202</xdr:rowOff>
    </xdr:from>
    <xdr:to>
      <xdr:col>24</xdr:col>
      <xdr:colOff>114300</xdr:colOff>
      <xdr:row>77</xdr:row>
      <xdr:rowOff>5352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53629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8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24133</xdr:rowOff>
    </xdr:from>
    <xdr:to>
      <xdr:col>20</xdr:col>
      <xdr:colOff>38100</xdr:colOff>
      <xdr:row>76</xdr:row>
      <xdr:rowOff>125733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5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116860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147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123876</xdr:rowOff>
    </xdr:from>
    <xdr:to>
      <xdr:col>15</xdr:col>
      <xdr:colOff>101600</xdr:colOff>
      <xdr:row>78</xdr:row>
      <xdr:rowOff>54026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2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45153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18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159125</xdr:rowOff>
    </xdr:from>
    <xdr:to>
      <xdr:col>10</xdr:col>
      <xdr:colOff>165100</xdr:colOff>
      <xdr:row>78</xdr:row>
      <xdr:rowOff>89275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6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80402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5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5197</xdr:rowOff>
    </xdr:from>
    <xdr:to>
      <xdr:col>6</xdr:col>
      <xdr:colOff>38100</xdr:colOff>
      <xdr:row>78</xdr:row>
      <xdr:rowOff>106797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7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97924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71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2082</xdr:rowOff>
    </xdr:from>
    <xdr:to>
      <xdr:col>24</xdr:col>
      <xdr:colOff>62865</xdr:colOff>
      <xdr:row>97</xdr:row>
      <xdr:rowOff>25674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04032"/>
          <a:ext cx="1270" cy="1052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29501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66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25674</xdr:rowOff>
    </xdr:from>
    <xdr:to>
      <xdr:col>24</xdr:col>
      <xdr:colOff>152400</xdr:colOff>
      <xdr:row>97</xdr:row>
      <xdr:rowOff>25674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65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120209</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7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2082</xdr:rowOff>
    </xdr:from>
    <xdr:to>
      <xdr:col>24</xdr:col>
      <xdr:colOff>152400</xdr:colOff>
      <xdr:row>91</xdr:row>
      <xdr:rowOff>2082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0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95763</xdr:rowOff>
    </xdr:from>
    <xdr:to>
      <xdr:col>24</xdr:col>
      <xdr:colOff>63500</xdr:colOff>
      <xdr:row>95</xdr:row>
      <xdr:rowOff>37698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212063"/>
          <a:ext cx="838200" cy="11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97617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2139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119190</xdr:rowOff>
    </xdr:from>
    <xdr:to>
      <xdr:col>24</xdr:col>
      <xdr:colOff>114300</xdr:colOff>
      <xdr:row>95</xdr:row>
      <xdr:rowOff>49340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37698</xdr:rowOff>
    </xdr:from>
    <xdr:to>
      <xdr:col>19</xdr:col>
      <xdr:colOff>177800</xdr:colOff>
      <xdr:row>97</xdr:row>
      <xdr:rowOff>91945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325448"/>
          <a:ext cx="889000" cy="39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166326</xdr:rowOff>
    </xdr:from>
    <xdr:to>
      <xdr:col>20</xdr:col>
      <xdr:colOff>38100</xdr:colOff>
      <xdr:row>95</xdr:row>
      <xdr:rowOff>96476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87603</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91945</xdr:rowOff>
    </xdr:from>
    <xdr:to>
      <xdr:col>15</xdr:col>
      <xdr:colOff>50800</xdr:colOff>
      <xdr:row>97</xdr:row>
      <xdr:rowOff>130397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22595"/>
          <a:ext cx="889000" cy="3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73995</xdr:rowOff>
    </xdr:from>
    <xdr:to>
      <xdr:col>15</xdr:col>
      <xdr:colOff>101600</xdr:colOff>
      <xdr:row>97</xdr:row>
      <xdr:rowOff>4145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20672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128453</xdr:rowOff>
    </xdr:from>
    <xdr:to>
      <xdr:col>10</xdr:col>
      <xdr:colOff>114300</xdr:colOff>
      <xdr:row>97</xdr:row>
      <xdr:rowOff>130397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244753"/>
          <a:ext cx="889000" cy="51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89929</xdr:rowOff>
    </xdr:from>
    <xdr:to>
      <xdr:col>10</xdr:col>
      <xdr:colOff>165100</xdr:colOff>
      <xdr:row>97</xdr:row>
      <xdr:rowOff>20079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4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36606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2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105200</xdr:rowOff>
    </xdr:from>
    <xdr:to>
      <xdr:col>6</xdr:col>
      <xdr:colOff>38100</xdr:colOff>
      <xdr:row>97</xdr:row>
      <xdr:rowOff>35350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6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26477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6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44963</xdr:rowOff>
    </xdr:from>
    <xdr:to>
      <xdr:col>24</xdr:col>
      <xdr:colOff>114300</xdr:colOff>
      <xdr:row>94</xdr:row>
      <xdr:rowOff>146563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67840</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01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158348</xdr:rowOff>
    </xdr:from>
    <xdr:to>
      <xdr:col>20</xdr:col>
      <xdr:colOff>38100</xdr:colOff>
      <xdr:row>95</xdr:row>
      <xdr:rowOff>88498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27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105025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04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41145</xdr:rowOff>
    </xdr:from>
    <xdr:to>
      <xdr:col>15</xdr:col>
      <xdr:colOff>101600</xdr:colOff>
      <xdr:row>97</xdr:row>
      <xdr:rowOff>142745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7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133872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6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79597</xdr:rowOff>
    </xdr:from>
    <xdr:to>
      <xdr:col>10</xdr:col>
      <xdr:colOff>165100</xdr:colOff>
      <xdr:row>98</xdr:row>
      <xdr:rowOff>9747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1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874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0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77653</xdr:rowOff>
    </xdr:from>
    <xdr:to>
      <xdr:col>6</xdr:col>
      <xdr:colOff>38100</xdr:colOff>
      <xdr:row>95</xdr:row>
      <xdr:rowOff>7803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19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24330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596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51003</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65953"/>
          <a:ext cx="1270" cy="1288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169130</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4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51003</xdr:rowOff>
    </xdr:from>
    <xdr:to>
      <xdr:col>55</xdr:col>
      <xdr:colOff>88900</xdr:colOff>
      <xdr:row>31</xdr:row>
      <xdr:rowOff>51003</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65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35001</xdr:rowOff>
    </xdr:from>
    <xdr:to>
      <xdr:col>55</xdr:col>
      <xdr:colOff>0</xdr:colOff>
      <xdr:row>38</xdr:row>
      <xdr:rowOff>38202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550101"/>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137837</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1385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114960</xdr:rowOff>
    </xdr:from>
    <xdr:to>
      <xdr:col>55</xdr:col>
      <xdr:colOff>50800</xdr:colOff>
      <xdr:row>37</xdr:row>
      <xdr:rowOff>45110</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35001</xdr:rowOff>
    </xdr:from>
    <xdr:to>
      <xdr:col>50</xdr:col>
      <xdr:colOff>114300</xdr:colOff>
      <xdr:row>38</xdr:row>
      <xdr:rowOff>40030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50101"/>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99873</xdr:rowOff>
    </xdr:from>
    <xdr:to>
      <xdr:col>50</xdr:col>
      <xdr:colOff>165100</xdr:colOff>
      <xdr:row>37</xdr:row>
      <xdr:rowOff>30023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46550</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40030</xdr:rowOff>
    </xdr:from>
    <xdr:to>
      <xdr:col>45</xdr:col>
      <xdr:colOff>177800</xdr:colOff>
      <xdr:row>38</xdr:row>
      <xdr:rowOff>40945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555130"/>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96672</xdr:rowOff>
    </xdr:from>
    <xdr:to>
      <xdr:col>46</xdr:col>
      <xdr:colOff>38100</xdr:colOff>
      <xdr:row>37</xdr:row>
      <xdr:rowOff>26822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43349</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37744</xdr:rowOff>
    </xdr:from>
    <xdr:to>
      <xdr:col>41</xdr:col>
      <xdr:colOff>50800</xdr:colOff>
      <xdr:row>38</xdr:row>
      <xdr:rowOff>40945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52844"/>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110846</xdr:rowOff>
    </xdr:from>
    <xdr:to>
      <xdr:col>41</xdr:col>
      <xdr:colOff>101600</xdr:colOff>
      <xdr:row>37</xdr:row>
      <xdr:rowOff>40996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57523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058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134620</xdr:rowOff>
    </xdr:from>
    <xdr:to>
      <xdr:col>36</xdr:col>
      <xdr:colOff>165100</xdr:colOff>
      <xdr:row>37</xdr:row>
      <xdr:rowOff>64770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81297</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082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158852</xdr:rowOff>
    </xdr:from>
    <xdr:to>
      <xdr:col>55</xdr:col>
      <xdr:colOff>50800</xdr:colOff>
      <xdr:row>38</xdr:row>
      <xdr:rowOff>89002</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0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73779</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17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155651</xdr:rowOff>
    </xdr:from>
    <xdr:to>
      <xdr:col>50</xdr:col>
      <xdr:colOff>165100</xdr:colOff>
      <xdr:row>38</xdr:row>
      <xdr:rowOff>85801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76928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592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160680</xdr:rowOff>
    </xdr:from>
    <xdr:to>
      <xdr:col>46</xdr:col>
      <xdr:colOff>38100</xdr:colOff>
      <xdr:row>38</xdr:row>
      <xdr:rowOff>90830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81957</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59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161595</xdr:rowOff>
    </xdr:from>
    <xdr:to>
      <xdr:col>41</xdr:col>
      <xdr:colOff>101600</xdr:colOff>
      <xdr:row>38</xdr:row>
      <xdr:rowOff>91745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82872</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158394</xdr:rowOff>
    </xdr:from>
    <xdr:to>
      <xdr:col>36</xdr:col>
      <xdr:colOff>165100</xdr:colOff>
      <xdr:row>38</xdr:row>
      <xdr:rowOff>88544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0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79671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594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54946</xdr:rowOff>
    </xdr:from>
    <xdr:to>
      <xdr:col>54</xdr:col>
      <xdr:colOff>189865</xdr:colOff>
      <xdr:row>58</xdr:row>
      <xdr:rowOff>18999</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flipV="1">
          <a:off x="10475595" y="8798896"/>
          <a:ext cx="1270" cy="116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22826</xdr:rowOff>
    </xdr:from>
    <xdr:ext cx="378565" cy="259045"/>
    <xdr:sp macro="" textlink="">
      <xdr:nvSpPr>
        <xdr:cNvPr id="336" name="農林水産業費最小値テキスト">
          <a:extLst>
            <a:ext uri="{FF2B5EF4-FFF2-40B4-BE49-F238E27FC236}">
              <a16:creationId xmlns:a16="http://schemas.microsoft.com/office/drawing/2014/main" id="{00000000-0008-0000-0700-000050010000}"/>
            </a:ext>
          </a:extLst>
        </xdr:cNvPr>
        <xdr:cNvSpPr txBox="1"/>
      </xdr:nvSpPr>
      <xdr:spPr>
        <a:xfrm>
          <a:off x="10528300" y="9966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18999</xdr:rowOff>
    </xdr:from>
    <xdr:to>
      <xdr:col>55</xdr:col>
      <xdr:colOff>88900</xdr:colOff>
      <xdr:row>58</xdr:row>
      <xdr:rowOff>18999</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10388600" y="9963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1623</xdr:rowOff>
    </xdr:from>
    <xdr:ext cx="534377" cy="259045"/>
    <xdr:sp macro="" textlink="">
      <xdr:nvSpPr>
        <xdr:cNvPr id="338" name="農林水産業費最大値テキスト">
          <a:extLst>
            <a:ext uri="{FF2B5EF4-FFF2-40B4-BE49-F238E27FC236}">
              <a16:creationId xmlns:a16="http://schemas.microsoft.com/office/drawing/2014/main" id="{00000000-0008-0000-0700-000052010000}"/>
            </a:ext>
          </a:extLst>
        </xdr:cNvPr>
        <xdr:cNvSpPr txBox="1"/>
      </xdr:nvSpPr>
      <xdr:spPr>
        <a:xfrm>
          <a:off x="10528300" y="857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54946</xdr:rowOff>
    </xdr:from>
    <xdr:to>
      <xdr:col>55</xdr:col>
      <xdr:colOff>88900</xdr:colOff>
      <xdr:row>51</xdr:row>
      <xdr:rowOff>54946</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8798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57690</xdr:rowOff>
    </xdr:from>
    <xdr:to>
      <xdr:col>55</xdr:col>
      <xdr:colOff>0</xdr:colOff>
      <xdr:row>57</xdr:row>
      <xdr:rowOff>87750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9639300" y="9830340"/>
          <a:ext cx="838200" cy="3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34682</xdr:rowOff>
    </xdr:from>
    <xdr:ext cx="469744" cy="259045"/>
    <xdr:sp macro="" textlink="">
      <xdr:nvSpPr>
        <xdr:cNvPr id="341" name="農林水産業費平均値テキスト">
          <a:extLst>
            <a:ext uri="{FF2B5EF4-FFF2-40B4-BE49-F238E27FC236}">
              <a16:creationId xmlns:a16="http://schemas.microsoft.com/office/drawing/2014/main" id="{00000000-0008-0000-0700-000055010000}"/>
            </a:ext>
          </a:extLst>
        </xdr:cNvPr>
        <xdr:cNvSpPr txBox="1"/>
      </xdr:nvSpPr>
      <xdr:spPr>
        <a:xfrm>
          <a:off x="10528300" y="9464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11805</xdr:rowOff>
    </xdr:from>
    <xdr:to>
      <xdr:col>55</xdr:col>
      <xdr:colOff>50800</xdr:colOff>
      <xdr:row>56</xdr:row>
      <xdr:rowOff>113405</xdr:rowOff>
    </xdr:to>
    <xdr:sp macro="" textlink="">
      <xdr:nvSpPr>
        <xdr:cNvPr id="342" name="フローチャート: 判断 341">
          <a:extLst>
            <a:ext uri="{FF2B5EF4-FFF2-40B4-BE49-F238E27FC236}">
              <a16:creationId xmlns:a16="http://schemas.microsoft.com/office/drawing/2014/main" id="{00000000-0008-0000-0700-000056010000}"/>
            </a:ext>
          </a:extLst>
        </xdr:cNvPr>
        <xdr:cNvSpPr/>
      </xdr:nvSpPr>
      <xdr:spPr>
        <a:xfrm>
          <a:off x="10426700" y="96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57690</xdr:rowOff>
    </xdr:from>
    <xdr:to>
      <xdr:col>50</xdr:col>
      <xdr:colOff>114300</xdr:colOff>
      <xdr:row>57</xdr:row>
      <xdr:rowOff>66891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8750300" y="9830340"/>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17463</xdr:rowOff>
    </xdr:from>
    <xdr:to>
      <xdr:col>50</xdr:col>
      <xdr:colOff>165100</xdr:colOff>
      <xdr:row>56</xdr:row>
      <xdr:rowOff>119063</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9588500" y="9618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135590</xdr:rowOff>
    </xdr:from>
    <xdr:ext cx="469744"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9404428" y="9393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66891</xdr:rowOff>
    </xdr:from>
    <xdr:to>
      <xdr:col>45</xdr:col>
      <xdr:colOff>177800</xdr:colOff>
      <xdr:row>57</xdr:row>
      <xdr:rowOff>71977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7861300" y="9839541"/>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165424</xdr:rowOff>
    </xdr:from>
    <xdr:to>
      <xdr:col>46</xdr:col>
      <xdr:colOff>38100</xdr:colOff>
      <xdr:row>56</xdr:row>
      <xdr:rowOff>95574</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86995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112101</xdr:rowOff>
    </xdr:from>
    <xdr:ext cx="469744"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8515428" y="937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71977</xdr:rowOff>
    </xdr:from>
    <xdr:to>
      <xdr:col>41</xdr:col>
      <xdr:colOff>50800</xdr:colOff>
      <xdr:row>57</xdr:row>
      <xdr:rowOff>83407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6972300" y="984462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11119</xdr:rowOff>
    </xdr:from>
    <xdr:to>
      <xdr:col>41</xdr:col>
      <xdr:colOff>101600</xdr:colOff>
      <xdr:row>56</xdr:row>
      <xdr:rowOff>112719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7810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129246</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7626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14548</xdr:rowOff>
    </xdr:from>
    <xdr:to>
      <xdr:col>36</xdr:col>
      <xdr:colOff>165100</xdr:colOff>
      <xdr:row>56</xdr:row>
      <xdr:rowOff>116148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6921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132675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6737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36950</xdr:rowOff>
    </xdr:from>
    <xdr:to>
      <xdr:col>55</xdr:col>
      <xdr:colOff>50800</xdr:colOff>
      <xdr:row>57</xdr:row>
      <xdr:rowOff>138550</xdr:rowOff>
    </xdr:to>
    <xdr:sp macro="" textlink="">
      <xdr:nvSpPr>
        <xdr:cNvPr id="359" name="楕円 358">
          <a:extLst>
            <a:ext uri="{FF2B5EF4-FFF2-40B4-BE49-F238E27FC236}">
              <a16:creationId xmlns:a16="http://schemas.microsoft.com/office/drawing/2014/main" id="{00000000-0008-0000-0700-000067010000}"/>
            </a:ext>
          </a:extLst>
        </xdr:cNvPr>
        <xdr:cNvSpPr/>
      </xdr:nvSpPr>
      <xdr:spPr>
        <a:xfrm>
          <a:off x="10426700" y="980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123327</xdr:rowOff>
    </xdr:from>
    <xdr:ext cx="469744" cy="259045"/>
    <xdr:sp macro="" textlink="">
      <xdr:nvSpPr>
        <xdr:cNvPr id="360" name="農林水産業費該当値テキスト">
          <a:extLst>
            <a:ext uri="{FF2B5EF4-FFF2-40B4-BE49-F238E27FC236}">
              <a16:creationId xmlns:a16="http://schemas.microsoft.com/office/drawing/2014/main" id="{00000000-0008-0000-0700-000068010000}"/>
            </a:ext>
          </a:extLst>
        </xdr:cNvPr>
        <xdr:cNvSpPr txBox="1"/>
      </xdr:nvSpPr>
      <xdr:spPr>
        <a:xfrm>
          <a:off x="10528300" y="97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6890</xdr:rowOff>
    </xdr:from>
    <xdr:to>
      <xdr:col>50</xdr:col>
      <xdr:colOff>165100</xdr:colOff>
      <xdr:row>57</xdr:row>
      <xdr:rowOff>108490</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9588500" y="97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99617</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04428" y="987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16091</xdr:rowOff>
    </xdr:from>
    <xdr:to>
      <xdr:col>46</xdr:col>
      <xdr:colOff>38100</xdr:colOff>
      <xdr:row>57</xdr:row>
      <xdr:rowOff>117691</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8699500" y="978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108818</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15428" y="988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21177</xdr:rowOff>
    </xdr:from>
    <xdr:to>
      <xdr:col>41</xdr:col>
      <xdr:colOff>101600</xdr:colOff>
      <xdr:row>57</xdr:row>
      <xdr:rowOff>122777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7810500" y="97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113904</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26428" y="9886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32607</xdr:rowOff>
    </xdr:from>
    <xdr:to>
      <xdr:col>36</xdr:col>
      <xdr:colOff>165100</xdr:colOff>
      <xdr:row>57</xdr:row>
      <xdr:rowOff>134207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6921500" y="980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125334</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37428" y="989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143358</xdr:rowOff>
    </xdr:from>
    <xdr:to>
      <xdr:col>54</xdr:col>
      <xdr:colOff>189865</xdr:colOff>
      <xdr:row>79</xdr:row>
      <xdr:rowOff>82533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144858"/>
          <a:ext cx="1270" cy="148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86360</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63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82533</xdr:rowOff>
    </xdr:from>
    <xdr:to>
      <xdr:col>55</xdr:col>
      <xdr:colOff>88900</xdr:colOff>
      <xdr:row>79</xdr:row>
      <xdr:rowOff>82533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62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90035</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92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143358</xdr:rowOff>
    </xdr:from>
    <xdr:to>
      <xdr:col>55</xdr:col>
      <xdr:colOff>88900</xdr:colOff>
      <xdr:row>70</xdr:row>
      <xdr:rowOff>143358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1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59494</xdr:rowOff>
    </xdr:from>
    <xdr:to>
      <xdr:col>55</xdr:col>
      <xdr:colOff>0</xdr:colOff>
      <xdr:row>78</xdr:row>
      <xdr:rowOff>130882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432594"/>
          <a:ext cx="838200" cy="7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145381</xdr:rowOff>
    </xdr:from>
    <xdr:ext cx="534377"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175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122504</xdr:rowOff>
    </xdr:from>
    <xdr:to>
      <xdr:col>55</xdr:col>
      <xdr:colOff>50800</xdr:colOff>
      <xdr:row>78</xdr:row>
      <xdr:rowOff>52654</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118587</xdr:rowOff>
    </xdr:from>
    <xdr:to>
      <xdr:col>50</xdr:col>
      <xdr:colOff>114300</xdr:colOff>
      <xdr:row>78</xdr:row>
      <xdr:rowOff>130882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91687"/>
          <a:ext cx="889000" cy="1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95431</xdr:rowOff>
    </xdr:from>
    <xdr:to>
      <xdr:col>50</xdr:col>
      <xdr:colOff>165100</xdr:colOff>
      <xdr:row>78</xdr:row>
      <xdr:rowOff>25581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42108</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372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118587</xdr:rowOff>
    </xdr:from>
    <xdr:to>
      <xdr:col>45</xdr:col>
      <xdr:colOff>177800</xdr:colOff>
      <xdr:row>79</xdr:row>
      <xdr:rowOff>66287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91687"/>
          <a:ext cx="889000" cy="11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68914</xdr:rowOff>
    </xdr:from>
    <xdr:to>
      <xdr:col>46</xdr:col>
      <xdr:colOff>38100</xdr:colOff>
      <xdr:row>77</xdr:row>
      <xdr:rowOff>170514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15591</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66287</xdr:rowOff>
    </xdr:from>
    <xdr:to>
      <xdr:col>41</xdr:col>
      <xdr:colOff>50800</xdr:colOff>
      <xdr:row>79</xdr:row>
      <xdr:rowOff>72752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610837"/>
          <a:ext cx="889000" cy="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38134</xdr:rowOff>
    </xdr:from>
    <xdr:to>
      <xdr:col>41</xdr:col>
      <xdr:colOff>101600</xdr:colOff>
      <xdr:row>78</xdr:row>
      <xdr:rowOff>139734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156261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49467</xdr:rowOff>
    </xdr:from>
    <xdr:to>
      <xdr:col>36</xdr:col>
      <xdr:colOff>165100</xdr:colOff>
      <xdr:row>78</xdr:row>
      <xdr:rowOff>151067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42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167594</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1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8694</xdr:rowOff>
    </xdr:from>
    <xdr:to>
      <xdr:col>55</xdr:col>
      <xdr:colOff>50800</xdr:colOff>
      <xdr:row>78</xdr:row>
      <xdr:rowOff>110294</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3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158571</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60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80082</xdr:rowOff>
    </xdr:from>
    <xdr:to>
      <xdr:col>50</xdr:col>
      <xdr:colOff>165100</xdr:colOff>
      <xdr:row>79</xdr:row>
      <xdr:rowOff>10232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5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1359</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4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67787</xdr:rowOff>
    </xdr:from>
    <xdr:to>
      <xdr:col>46</xdr:col>
      <xdr:colOff>38100</xdr:colOff>
      <xdr:row>78</xdr:row>
      <xdr:rowOff>169387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4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160514</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3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15487</xdr:rowOff>
    </xdr:from>
    <xdr:to>
      <xdr:col>41</xdr:col>
      <xdr:colOff>101600</xdr:colOff>
      <xdr:row>79</xdr:row>
      <xdr:rowOff>117087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56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108214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652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21952</xdr:rowOff>
    </xdr:from>
    <xdr:to>
      <xdr:col>36</xdr:col>
      <xdr:colOff>165100</xdr:colOff>
      <xdr:row>79</xdr:row>
      <xdr:rowOff>123552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5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114679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65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44227</xdr:rowOff>
    </xdr:from>
    <xdr:to>
      <xdr:col>54</xdr:col>
      <xdr:colOff>189865</xdr:colOff>
      <xdr:row>99</xdr:row>
      <xdr:rowOff>38773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74727"/>
          <a:ext cx="1270" cy="1537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42600</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1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38773</xdr:rowOff>
    </xdr:from>
    <xdr:to>
      <xdr:col>55</xdr:col>
      <xdr:colOff>88900</xdr:colOff>
      <xdr:row>99</xdr:row>
      <xdr:rowOff>38773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162354</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9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44227</xdr:rowOff>
    </xdr:from>
    <xdr:to>
      <xdr:col>55</xdr:col>
      <xdr:colOff>88900</xdr:colOff>
      <xdr:row>90</xdr:row>
      <xdr:rowOff>44227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7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145954</xdr:rowOff>
    </xdr:from>
    <xdr:to>
      <xdr:col>55</xdr:col>
      <xdr:colOff>0</xdr:colOff>
      <xdr:row>99</xdr:row>
      <xdr:rowOff>44749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948054"/>
          <a:ext cx="838200" cy="70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16434</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75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165007</xdr:rowOff>
    </xdr:from>
    <xdr:to>
      <xdr:col>55</xdr:col>
      <xdr:colOff>50800</xdr:colOff>
      <xdr:row>97</xdr:row>
      <xdr:rowOff>95157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2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87449</xdr:rowOff>
    </xdr:from>
    <xdr:to>
      <xdr:col>50</xdr:col>
      <xdr:colOff>114300</xdr:colOff>
      <xdr:row>99</xdr:row>
      <xdr:rowOff>44749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889549"/>
          <a:ext cx="889000" cy="12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14980</xdr:rowOff>
    </xdr:from>
    <xdr:to>
      <xdr:col>50</xdr:col>
      <xdr:colOff>165100</xdr:colOff>
      <xdr:row>97</xdr:row>
      <xdr:rowOff>116580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4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133107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42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87449</xdr:rowOff>
    </xdr:from>
    <xdr:to>
      <xdr:col>45</xdr:col>
      <xdr:colOff>177800</xdr:colOff>
      <xdr:row>99</xdr:row>
      <xdr:rowOff>11015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889549"/>
          <a:ext cx="889000" cy="9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154181</xdr:rowOff>
    </xdr:from>
    <xdr:to>
      <xdr:col>46</xdr:col>
      <xdr:colOff>38100</xdr:colOff>
      <xdr:row>97</xdr:row>
      <xdr:rowOff>84331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1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38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103729</xdr:rowOff>
    </xdr:from>
    <xdr:to>
      <xdr:col>41</xdr:col>
      <xdr:colOff>50800</xdr:colOff>
      <xdr:row>99</xdr:row>
      <xdr:rowOff>11015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905829"/>
          <a:ext cx="889000" cy="7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5102</xdr:rowOff>
    </xdr:from>
    <xdr:to>
      <xdr:col>41</xdr:col>
      <xdr:colOff>101600</xdr:colOff>
      <xdr:row>97</xdr:row>
      <xdr:rowOff>106702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3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123229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41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10164</xdr:rowOff>
    </xdr:from>
    <xdr:to>
      <xdr:col>36</xdr:col>
      <xdr:colOff>165100</xdr:colOff>
      <xdr:row>97</xdr:row>
      <xdr:rowOff>111764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64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128291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41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95154</xdr:rowOff>
    </xdr:from>
    <xdr:to>
      <xdr:col>55</xdr:col>
      <xdr:colOff>50800</xdr:colOff>
      <xdr:row>99</xdr:row>
      <xdr:rowOff>25304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8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10081</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81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165399</xdr:rowOff>
    </xdr:from>
    <xdr:to>
      <xdr:col>50</xdr:col>
      <xdr:colOff>165100</xdr:colOff>
      <xdr:row>99</xdr:row>
      <xdr:rowOff>95549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96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86676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706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36649</xdr:rowOff>
    </xdr:from>
    <xdr:to>
      <xdr:col>46</xdr:col>
      <xdr:colOff>38100</xdr:colOff>
      <xdr:row>98</xdr:row>
      <xdr:rowOff>138249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83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129376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93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131665</xdr:rowOff>
    </xdr:from>
    <xdr:to>
      <xdr:col>41</xdr:col>
      <xdr:colOff>101600</xdr:colOff>
      <xdr:row>99</xdr:row>
      <xdr:rowOff>61815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93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52942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702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52929</xdr:rowOff>
    </xdr:from>
    <xdr:to>
      <xdr:col>36</xdr:col>
      <xdr:colOff>165100</xdr:colOff>
      <xdr:row>98</xdr:row>
      <xdr:rowOff>154529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8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145656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94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70793</xdr:rowOff>
    </xdr:from>
    <xdr:to>
      <xdr:col>85</xdr:col>
      <xdr:colOff>126364</xdr:colOff>
      <xdr:row>38</xdr:row>
      <xdr:rowOff>157498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214293"/>
          <a:ext cx="1269" cy="1458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161325</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157498</xdr:rowOff>
    </xdr:from>
    <xdr:to>
      <xdr:col>86</xdr:col>
      <xdr:colOff>25400</xdr:colOff>
      <xdr:row>38</xdr:row>
      <xdr:rowOff>157498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7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17470</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8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70793</xdr:rowOff>
    </xdr:from>
    <xdr:to>
      <xdr:col>86</xdr:col>
      <xdr:colOff>25400</xdr:colOff>
      <xdr:row>30</xdr:row>
      <xdr:rowOff>70793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21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118473</xdr:rowOff>
    </xdr:from>
    <xdr:to>
      <xdr:col>85</xdr:col>
      <xdr:colOff>127000</xdr:colOff>
      <xdr:row>37</xdr:row>
      <xdr:rowOff>142149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462123"/>
          <a:ext cx="838200" cy="2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44993</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587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22116</xdr:rowOff>
    </xdr:from>
    <xdr:to>
      <xdr:col>85</xdr:col>
      <xdr:colOff>177800</xdr:colOff>
      <xdr:row>35</xdr:row>
      <xdr:rowOff>123716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118473</xdr:rowOff>
    </xdr:from>
    <xdr:to>
      <xdr:col>81</xdr:col>
      <xdr:colOff>50800</xdr:colOff>
      <xdr:row>37</xdr:row>
      <xdr:rowOff>146231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46212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76490</xdr:rowOff>
    </xdr:from>
    <xdr:to>
      <xdr:col>81</xdr:col>
      <xdr:colOff>101600</xdr:colOff>
      <xdr:row>36</xdr:row>
      <xdr:rowOff>6640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07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23167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585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146231</xdr:rowOff>
    </xdr:from>
    <xdr:to>
      <xdr:col>76</xdr:col>
      <xdr:colOff>114300</xdr:colOff>
      <xdr:row>38</xdr:row>
      <xdr:rowOff>33238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489881"/>
          <a:ext cx="889000" cy="5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8727</xdr:rowOff>
    </xdr:from>
    <xdr:to>
      <xdr:col>76</xdr:col>
      <xdr:colOff>165100</xdr:colOff>
      <xdr:row>35</xdr:row>
      <xdr:rowOff>110327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00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126854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78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167295</xdr:rowOff>
    </xdr:from>
    <xdr:to>
      <xdr:col>71</xdr:col>
      <xdr:colOff>177800</xdr:colOff>
      <xdr:row>38</xdr:row>
      <xdr:rowOff>33238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510945"/>
          <a:ext cx="889000" cy="3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33220</xdr:rowOff>
    </xdr:from>
    <xdr:to>
      <xdr:col>72</xdr:col>
      <xdr:colOff>38100</xdr:colOff>
      <xdr:row>35</xdr:row>
      <xdr:rowOff>134820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03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151347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5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84981</xdr:rowOff>
    </xdr:from>
    <xdr:to>
      <xdr:col>67</xdr:col>
      <xdr:colOff>101600</xdr:colOff>
      <xdr:row>36</xdr:row>
      <xdr:rowOff>15131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08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31658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586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91349</xdr:rowOff>
    </xdr:from>
    <xdr:to>
      <xdr:col>85</xdr:col>
      <xdr:colOff>177800</xdr:colOff>
      <xdr:row>38</xdr:row>
      <xdr:rowOff>21499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3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69776</xdr:rowOff>
    </xdr:from>
    <xdr:ext cx="469744"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13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67673</xdr:rowOff>
    </xdr:from>
    <xdr:to>
      <xdr:col>81</xdr:col>
      <xdr:colOff>101600</xdr:colOff>
      <xdr:row>37</xdr:row>
      <xdr:rowOff>169273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1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160400</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46428" y="65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95431</xdr:rowOff>
    </xdr:from>
    <xdr:to>
      <xdr:col>76</xdr:col>
      <xdr:colOff>165100</xdr:colOff>
      <xdr:row>38</xdr:row>
      <xdr:rowOff>25581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16708</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57428" y="65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153888</xdr:rowOff>
    </xdr:from>
    <xdr:to>
      <xdr:col>72</xdr:col>
      <xdr:colOff>38100</xdr:colOff>
      <xdr:row>38</xdr:row>
      <xdr:rowOff>84038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97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75165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68428" y="659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116495</xdr:rowOff>
    </xdr:from>
    <xdr:to>
      <xdr:col>67</xdr:col>
      <xdr:colOff>101600</xdr:colOff>
      <xdr:row>38</xdr:row>
      <xdr:rowOff>46645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6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37772</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79428" y="655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151568</xdr:rowOff>
    </xdr:from>
    <xdr:to>
      <xdr:col>85</xdr:col>
      <xdr:colOff>126364</xdr:colOff>
      <xdr:row>58</xdr:row>
      <xdr:rowOff>16199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95518"/>
          <a:ext cx="1269" cy="1064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20026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6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16199</xdr:rowOff>
    </xdr:from>
    <xdr:to>
      <xdr:col>86</xdr:col>
      <xdr:colOff>25400</xdr:colOff>
      <xdr:row>58</xdr:row>
      <xdr:rowOff>16199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98245</xdr:rowOff>
    </xdr:from>
    <xdr:ext cx="534377"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7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151568</xdr:rowOff>
    </xdr:from>
    <xdr:to>
      <xdr:col>86</xdr:col>
      <xdr:colOff>25400</xdr:colOff>
      <xdr:row>51</xdr:row>
      <xdr:rowOff>151568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9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42564</xdr:rowOff>
    </xdr:from>
    <xdr:to>
      <xdr:col>85</xdr:col>
      <xdr:colOff>127000</xdr:colOff>
      <xdr:row>57</xdr:row>
      <xdr:rowOff>76359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15214"/>
          <a:ext cx="838200" cy="3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61423</xdr:rowOff>
    </xdr:from>
    <xdr:to>
      <xdr:col>81</xdr:col>
      <xdr:colOff>50800</xdr:colOff>
      <xdr:row>57</xdr:row>
      <xdr:rowOff>76359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662623"/>
          <a:ext cx="889000" cy="18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3766</xdr:rowOff>
    </xdr:from>
    <xdr:to>
      <xdr:col>81</xdr:col>
      <xdr:colOff>101600</xdr:colOff>
      <xdr:row>56</xdr:row>
      <xdr:rowOff>105366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121893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8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61423</xdr:rowOff>
    </xdr:from>
    <xdr:to>
      <xdr:col>76</xdr:col>
      <xdr:colOff>114300</xdr:colOff>
      <xdr:row>57</xdr:row>
      <xdr:rowOff>84055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662623"/>
          <a:ext cx="889000" cy="19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138525</xdr:rowOff>
    </xdr:from>
    <xdr:to>
      <xdr:col>76</xdr:col>
      <xdr:colOff>165100</xdr:colOff>
      <xdr:row>56</xdr:row>
      <xdr:rowOff>68675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85202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3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84055</xdr:rowOff>
    </xdr:from>
    <xdr:to>
      <xdr:col>71</xdr:col>
      <xdr:colOff>177800</xdr:colOff>
      <xdr:row>57</xdr:row>
      <xdr:rowOff>150749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56705"/>
          <a:ext cx="889000" cy="6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38856</xdr:rowOff>
    </xdr:from>
    <xdr:to>
      <xdr:col>72</xdr:col>
      <xdr:colOff>38100</xdr:colOff>
      <xdr:row>56</xdr:row>
      <xdr:rowOff>140456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156983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1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127305</xdr:rowOff>
    </xdr:from>
    <xdr:to>
      <xdr:col>67</xdr:col>
      <xdr:colOff>101600</xdr:colOff>
      <xdr:row>57</xdr:row>
      <xdr:rowOff>57455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73982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0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163214</xdr:rowOff>
    </xdr:from>
    <xdr:to>
      <xdr:col>85</xdr:col>
      <xdr:colOff>177800</xdr:colOff>
      <xdr:row>57</xdr:row>
      <xdr:rowOff>93364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141641</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25559</xdr:rowOff>
    </xdr:from>
    <xdr:to>
      <xdr:col>81</xdr:col>
      <xdr:colOff>101600</xdr:colOff>
      <xdr:row>57</xdr:row>
      <xdr:rowOff>127159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9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118286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9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10623</xdr:rowOff>
    </xdr:from>
    <xdr:to>
      <xdr:col>76</xdr:col>
      <xdr:colOff>165100</xdr:colOff>
      <xdr:row>56</xdr:row>
      <xdr:rowOff>112223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61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103350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70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33255</xdr:rowOff>
    </xdr:from>
    <xdr:to>
      <xdr:col>72</xdr:col>
      <xdr:colOff>38100</xdr:colOff>
      <xdr:row>57</xdr:row>
      <xdr:rowOff>134855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0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125982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9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99949</xdr:rowOff>
    </xdr:from>
    <xdr:to>
      <xdr:col>67</xdr:col>
      <xdr:colOff>101600</xdr:colOff>
      <xdr:row>58</xdr:row>
      <xdr:rowOff>30099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7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21226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6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57785</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059285"/>
          <a:ext cx="1269"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4462</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83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57785</xdr:rowOff>
    </xdr:from>
    <xdr:to>
      <xdr:col>86</xdr:col>
      <xdr:colOff>25400</xdr:colOff>
      <xdr:row>70</xdr:row>
      <xdr:rowOff>57785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05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164719</xdr:rowOff>
    </xdr:from>
    <xdr:to>
      <xdr:col>85</xdr:col>
      <xdr:colOff>127000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37819"/>
          <a:ext cx="838200" cy="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89933</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91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67056</xdr:rowOff>
    </xdr:from>
    <xdr:to>
      <xdr:col>85</xdr:col>
      <xdr:colOff>177800</xdr:colOff>
      <xdr:row>78</xdr:row>
      <xdr:rowOff>168656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40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164719</xdr:rowOff>
    </xdr:from>
    <xdr:to>
      <xdr:col>81</xdr:col>
      <xdr:colOff>50800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537819"/>
          <a:ext cx="889000" cy="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165608</xdr:rowOff>
    </xdr:from>
    <xdr:to>
      <xdr:col>81</xdr:col>
      <xdr:colOff>101600</xdr:colOff>
      <xdr:row>78</xdr:row>
      <xdr:rowOff>95758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367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112285</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4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106935</xdr:rowOff>
    </xdr:from>
    <xdr:to>
      <xdr:col>76</xdr:col>
      <xdr:colOff>114300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480035"/>
          <a:ext cx="889000" cy="10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127254</xdr:rowOff>
    </xdr:from>
    <xdr:to>
      <xdr:col>76</xdr:col>
      <xdr:colOff>165100</xdr:colOff>
      <xdr:row>77</xdr:row>
      <xdr:rowOff>57404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15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73931</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293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43562</xdr:rowOff>
    </xdr:from>
    <xdr:to>
      <xdr:col>71</xdr:col>
      <xdr:colOff>177800</xdr:colOff>
      <xdr:row>78</xdr:row>
      <xdr:rowOff>106935</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073762"/>
          <a:ext cx="889000" cy="40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9017</xdr:rowOff>
    </xdr:from>
    <xdr:to>
      <xdr:col>72</xdr:col>
      <xdr:colOff>38100</xdr:colOff>
      <xdr:row>77</xdr:row>
      <xdr:rowOff>110617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21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127144</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298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64263</xdr:rowOff>
    </xdr:from>
    <xdr:to>
      <xdr:col>67</xdr:col>
      <xdr:colOff>101600</xdr:colOff>
      <xdr:row>77</xdr:row>
      <xdr:rowOff>165863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26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156990</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35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113919</xdr:rowOff>
    </xdr:from>
    <xdr:to>
      <xdr:col>81</xdr:col>
      <xdr:colOff>101600</xdr:colOff>
      <xdr:row>79</xdr:row>
      <xdr:rowOff>44069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8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35196</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579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56135</xdr:rowOff>
    </xdr:from>
    <xdr:to>
      <xdr:col>72</xdr:col>
      <xdr:colOff>38100</xdr:colOff>
      <xdr:row>78</xdr:row>
      <xdr:rowOff>157735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2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148862</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5219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164212</xdr:rowOff>
    </xdr:from>
    <xdr:to>
      <xdr:col>67</xdr:col>
      <xdr:colOff>101600</xdr:colOff>
      <xdr:row>76</xdr:row>
      <xdr:rowOff>94362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02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110888</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27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108153</xdr:rowOff>
    </xdr:from>
    <xdr:to>
      <xdr:col>85</xdr:col>
      <xdr:colOff>126364</xdr:colOff>
      <xdr:row>98</xdr:row>
      <xdr:rowOff>38398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367203"/>
          <a:ext cx="1269" cy="147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42225</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4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38398</xdr:rowOff>
    </xdr:from>
    <xdr:to>
      <xdr:col>86</xdr:col>
      <xdr:colOff>25400</xdr:colOff>
      <xdr:row>98</xdr:row>
      <xdr:rowOff>38398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4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54830</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14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62,216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108153</xdr:rowOff>
    </xdr:from>
    <xdr:to>
      <xdr:col>86</xdr:col>
      <xdr:colOff>25400</xdr:colOff>
      <xdr:row>89</xdr:row>
      <xdr:rowOff>108153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36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3944</xdr:rowOff>
    </xdr:from>
    <xdr:to>
      <xdr:col>85</xdr:col>
      <xdr:colOff>127000</xdr:colOff>
      <xdr:row>97</xdr:row>
      <xdr:rowOff>15146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634594"/>
          <a:ext cx="8382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26607</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5971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3730</xdr:rowOff>
    </xdr:from>
    <xdr:to>
      <xdr:col>85</xdr:col>
      <xdr:colOff>177800</xdr:colOff>
      <xdr:row>94</xdr:row>
      <xdr:rowOff>105330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12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5741</xdr:rowOff>
    </xdr:from>
    <xdr:to>
      <xdr:col>81</xdr:col>
      <xdr:colOff>50800</xdr:colOff>
      <xdr:row>97</xdr:row>
      <xdr:rowOff>15146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636391"/>
          <a:ext cx="889000" cy="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8727</xdr:rowOff>
    </xdr:from>
    <xdr:to>
      <xdr:col>81</xdr:col>
      <xdr:colOff>101600</xdr:colOff>
      <xdr:row>94</xdr:row>
      <xdr:rowOff>110327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125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126854</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590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5741</xdr:rowOff>
    </xdr:from>
    <xdr:to>
      <xdr:col>76</xdr:col>
      <xdr:colOff>114300</xdr:colOff>
      <xdr:row>97</xdr:row>
      <xdr:rowOff>10705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636391"/>
          <a:ext cx="889000" cy="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32338</xdr:rowOff>
    </xdr:from>
    <xdr:to>
      <xdr:col>76</xdr:col>
      <xdr:colOff>165100</xdr:colOff>
      <xdr:row>94</xdr:row>
      <xdr:rowOff>133938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148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150465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592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10705</xdr:rowOff>
    </xdr:from>
    <xdr:to>
      <xdr:col>71</xdr:col>
      <xdr:colOff>177800</xdr:colOff>
      <xdr:row>97</xdr:row>
      <xdr:rowOff>82060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641355"/>
          <a:ext cx="889000" cy="7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10131</xdr:rowOff>
    </xdr:from>
    <xdr:to>
      <xdr:col>72</xdr:col>
      <xdr:colOff>38100</xdr:colOff>
      <xdr:row>94</xdr:row>
      <xdr:rowOff>111731</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12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128258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590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162085</xdr:rowOff>
    </xdr:from>
    <xdr:to>
      <xdr:col>67</xdr:col>
      <xdr:colOff>101600</xdr:colOff>
      <xdr:row>94</xdr:row>
      <xdr:rowOff>92235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10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108762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588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124594</xdr:rowOff>
    </xdr:from>
    <xdr:to>
      <xdr:col>85</xdr:col>
      <xdr:colOff>177800</xdr:colOff>
      <xdr:row>97</xdr:row>
      <xdr:rowOff>54744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58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103021</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56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135796</xdr:rowOff>
    </xdr:from>
    <xdr:to>
      <xdr:col>81</xdr:col>
      <xdr:colOff>101600</xdr:colOff>
      <xdr:row>97</xdr:row>
      <xdr:rowOff>65946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59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57073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687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126391</xdr:rowOff>
    </xdr:from>
    <xdr:to>
      <xdr:col>76</xdr:col>
      <xdr:colOff>165100</xdr:colOff>
      <xdr:row>97</xdr:row>
      <xdr:rowOff>56541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58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47668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6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131355</xdr:rowOff>
    </xdr:from>
    <xdr:to>
      <xdr:col>72</xdr:col>
      <xdr:colOff>38100</xdr:colOff>
      <xdr:row>97</xdr:row>
      <xdr:rowOff>61505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5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52632</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68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31260</xdr:rowOff>
    </xdr:from>
    <xdr:to>
      <xdr:col>67</xdr:col>
      <xdr:colOff>101600</xdr:colOff>
      <xdr:row>97</xdr:row>
      <xdr:rowOff>132860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66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123987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75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52756</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367706"/>
          <a:ext cx="1269" cy="1363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60482</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470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170883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14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35,782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52756</xdr:rowOff>
    </xdr:from>
    <xdr:to>
      <xdr:col>116</xdr:col>
      <xdr:colOff>152400</xdr:colOff>
      <xdr:row>31</xdr:row>
      <xdr:rowOff>52756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367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86169</xdr:rowOff>
    </xdr:from>
    <xdr:to>
      <xdr:col>116</xdr:col>
      <xdr:colOff>63500</xdr:colOff>
      <xdr:row>38</xdr:row>
      <xdr:rowOff>93332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1323300" y="6601269"/>
          <a:ext cx="8382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104932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6200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126505</xdr:rowOff>
    </xdr:from>
    <xdr:to>
      <xdr:col>116</xdr:col>
      <xdr:colOff>114300</xdr:colOff>
      <xdr:row>39</xdr:row>
      <xdr:rowOff>56655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4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93332</xdr:rowOff>
    </xdr:from>
    <xdr:to>
      <xdr:col>111</xdr:col>
      <xdr:colOff>177800</xdr:colOff>
      <xdr:row>38</xdr:row>
      <xdr:rowOff>104991</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20434300" y="6608432"/>
          <a:ext cx="8890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154089</xdr:rowOff>
    </xdr:from>
    <xdr:to>
      <xdr:col>112</xdr:col>
      <xdr:colOff>38100</xdr:colOff>
      <xdr:row>39</xdr:row>
      <xdr:rowOff>84239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6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75366</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761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104991</xdr:rowOff>
    </xdr:from>
    <xdr:to>
      <xdr:col>107</xdr:col>
      <xdr:colOff>50800</xdr:colOff>
      <xdr:row>38</xdr:row>
      <xdr:rowOff>114973</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19545300" y="6620091"/>
          <a:ext cx="8890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154356</xdr:rowOff>
    </xdr:from>
    <xdr:to>
      <xdr:col>107</xdr:col>
      <xdr:colOff>101600</xdr:colOff>
      <xdr:row>39</xdr:row>
      <xdr:rowOff>84506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75633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762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113335</xdr:rowOff>
    </xdr:from>
    <xdr:to>
      <xdr:col>102</xdr:col>
      <xdr:colOff>114300</xdr:colOff>
      <xdr:row>38</xdr:row>
      <xdr:rowOff>114973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628435"/>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156756</xdr:rowOff>
    </xdr:from>
    <xdr:to>
      <xdr:col>102</xdr:col>
      <xdr:colOff>165100</xdr:colOff>
      <xdr:row>39</xdr:row>
      <xdr:rowOff>86906</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67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78033</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764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153975</xdr:rowOff>
    </xdr:from>
    <xdr:to>
      <xdr:col>98</xdr:col>
      <xdr:colOff>38100</xdr:colOff>
      <xdr:row>39</xdr:row>
      <xdr:rowOff>84125</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6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75252</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761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35369</xdr:rowOff>
    </xdr:from>
    <xdr:to>
      <xdr:col>116</xdr:col>
      <xdr:colOff>114300</xdr:colOff>
      <xdr:row>38</xdr:row>
      <xdr:rowOff>136969</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55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58247</xdr:rowOff>
    </xdr:from>
    <xdr:ext cx="469744"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40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42532</xdr:rowOff>
    </xdr:from>
    <xdr:to>
      <xdr:col>112</xdr:col>
      <xdr:colOff>38100</xdr:colOff>
      <xdr:row>38</xdr:row>
      <xdr:rowOff>144132</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55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160659</xdr:rowOff>
    </xdr:from>
    <xdr:ext cx="469744"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088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54191</xdr:rowOff>
    </xdr:from>
    <xdr:to>
      <xdr:col>107</xdr:col>
      <xdr:colOff>101600</xdr:colOff>
      <xdr:row>38</xdr:row>
      <xdr:rowOff>155791</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5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868</xdr:rowOff>
    </xdr:from>
    <xdr:ext cx="469744"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199428" y="6344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64173</xdr:rowOff>
    </xdr:from>
    <xdr:to>
      <xdr:col>102</xdr:col>
      <xdr:colOff>165100</xdr:colOff>
      <xdr:row>38</xdr:row>
      <xdr:rowOff>165773</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57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10850</xdr:rowOff>
    </xdr:from>
    <xdr:ext cx="469744"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310428" y="635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62535</xdr:rowOff>
    </xdr:from>
    <xdr:to>
      <xdr:col>98</xdr:col>
      <xdr:colOff>38100</xdr:colOff>
      <xdr:row>38</xdr:row>
      <xdr:rowOff>164135</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5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9212</xdr:rowOff>
    </xdr:from>
    <xdr:ext cx="469744"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21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前年度実施した子育て世帯への臨時特別給付金の影響により民生費が減少したことや、高槻城公園芸術文化劇場整備の完了に伴って総務費が減少したことなどから、歳出決算総額は、住民一人当たり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416,150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最も大きな割合を占めているのが民生費で、本市は高齢化率が全国平均と比較して高く、今後も高水準で推移することが予想される。商工費は、プレミアム付商品券事業を実施したことにより増加している。教育費は、令和４年８月から令和５年３月までの小学校給食費の無償化及び中学校給食費の恒久的な無償化により増加している。また、教育ネットワーク関連経費も増加しており、今後も端末機器等の更新時期には多額の費用が見込まれる。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が、引き続き市債の適正管理に努める。諸支出金は類似団体内平均値を大きく上回る数字で推移しているが、全国的にも事例の少ない市営による自動車運送事業に対し、繰出金を支出していること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今後、生産年齢人口の減少や社会保障関係費の増加が見込まれることから、事業の見直しや経費の縮減を図り、適正な財政運営に努める。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行財政改革に取り組み、歳出削減を着実に進めていることから、実質収支額は継続的に黒字を確保している。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年度には大阪府北部地震などの災害復旧、令和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年度には新型コロナウイルス感染症対策といった臨時の財政需要に対して財政調整基金を取り崩したことにより、実質単年度収支が一時的に赤字となった。また、令和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年度は今後の公共施設の長寿命化対策やインフラ整備等の財源として備えるため、財政調整基金から公共施設等総合管理基金に</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億円を積み替えたことにより、実質単年度収支が赤字となった。そのため、令和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年度の財政調整基金残高は大きく減少し、標準財政規模比は</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21.91</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％となっている。</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今後も、経済状況の悪化や災害の発生などの不測の事態に備え、適正な基金残高を維持する。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戦略的な行財政改革を推進し、効率的な財政運営に取り組んできた結果、全ての会計において、実質収支額は黒字を確保し、おおむね同水準で推移している。令和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年度は翌年度に国庫に返還する新型コロナウイルス感染症対策関連事業に係る償還金（</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3,049</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万円）を含んでいたため、一時的に一般会計の実質収支が増加した。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今後も健全な財政状況を継続できるよう、引き続き適切な財政運営に努める。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&#65279;<?xml version="1.0" encoding="UTF-8" standalone="yes"?><Relationships xmlns="http://schemas.openxmlformats.org/package/2006/relationships"><Relationship Id="rId2" Type="http://schemas.openxmlformats.org/officeDocument/2006/relationships/drawing" Target="../drawings/drawing9.xml" /></Relationships>
</file>

<file path=xl/worksheets/_rels/sheet11.xml.rels>&#65279;<?xml version="1.0" encoding="UTF-8" standalone="yes"?><Relationships xmlns="http://schemas.openxmlformats.org/package/2006/relationships"><Relationship Id="rId2" Type="http://schemas.openxmlformats.org/officeDocument/2006/relationships/drawing" Target="../drawings/drawing10.xml" /></Relationships>
</file>

<file path=xl/worksheets/_rels/sheet12.xml.rels>&#65279;<?xml version="1.0" encoding="UTF-8" standalone="yes"?><Relationships xmlns="http://schemas.openxmlformats.org/package/2006/relationships"><Relationship Id="rId2" Type="http://schemas.openxmlformats.org/officeDocument/2006/relationships/drawing" Target="../drawings/drawing11.xml" /></Relationships>
</file>

<file path=xl/worksheets/_rels/sheet13.xml.rels>&#65279;<?xml version="1.0" encoding="UTF-8" standalone="yes"?><Relationships xmlns="http://schemas.openxmlformats.org/package/2006/relationships"><Relationship Id="rId2" Type="http://schemas.openxmlformats.org/officeDocument/2006/relationships/drawing" Target="../drawings/drawing12.xml" /></Relationships>
</file>

<file path=xl/worksheets/_rels/sheet14.xml.rels>&#65279;<?xml version="1.0" encoding="UTF-8" standalone="yes"?><Relationships xmlns="http://schemas.openxmlformats.org/package/2006/relationships"><Relationship Id="rId2" Type="http://schemas.openxmlformats.org/officeDocument/2006/relationships/drawing" Target="../drawings/drawing13.xml" /></Relationships>
</file>

<file path=xl/worksheets/_rels/sheet15.xml.rels>&#65279;<?xml version="1.0" encoding="UTF-8" standalone="yes"?><Relationships xmlns="http://schemas.openxmlformats.org/package/2006/relationships"><Relationship Id="rId2" Type="http://schemas.openxmlformats.org/officeDocument/2006/relationships/drawing" Target="../drawings/drawing14.xml" /></Relationships>
</file>

<file path=xl/worksheets/_rels/sheet16.xml.rels>&#65279;<?xml version="1.0" encoding="UTF-8" standalone="yes"?><Relationships xmlns="http://schemas.openxmlformats.org/package/2006/relationships"><Relationship Id="rId2" Type="http://schemas.openxmlformats.org/officeDocument/2006/relationships/drawing" Target="../drawings/drawing15.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Relationships xmlns="http://schemas.openxmlformats.org/package/2006/relationships"><Relationship Id="rId2" Type="http://schemas.openxmlformats.org/officeDocument/2006/relationships/drawing" Target="../drawings/drawing6.xml" /></Relationships>
</file>

<file path=xl/worksheets/_rels/sheet8.xml.rels>&#65279;<?xml version="1.0" encoding="UTF-8" standalone="yes"?><Relationships xmlns="http://schemas.openxmlformats.org/package/2006/relationships"><Relationship Id="rId2" Type="http://schemas.openxmlformats.org/officeDocument/2006/relationships/drawing" Target="../drawings/drawing7.xml" /></Relationships>
</file>

<file path=xl/worksheets/_rels/sheet9.xml.rels>&#65279;<?xml version="1.0" encoding="UTF-8" standalone="yes"?><Relationships xmlns="http://schemas.openxmlformats.org/package/2006/relationships"><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82</v>
      </c>
      <c r="C2" s="182"/>
      <c r="D2" s="183"/>
    </row>
    <row r="3" spans="1:119" ht="18.75" customHeight="1" thickBot="1" x14ac:dyDescent="0.25">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146739337</v>
      </c>
      <c r="BO4" s="371"/>
      <c r="BP4" s="371"/>
      <c r="BQ4" s="371"/>
      <c r="BR4" s="371"/>
      <c r="BS4" s="371"/>
      <c r="BT4" s="371"/>
      <c r="BU4" s="372"/>
      <c r="BV4" s="370">
        <v>150325713</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1.4</v>
      </c>
      <c r="CU4" s="377"/>
      <c r="CV4" s="377"/>
      <c r="CW4" s="377"/>
      <c r="CX4" s="377"/>
      <c r="CY4" s="377"/>
      <c r="CZ4" s="377"/>
      <c r="DA4" s="378"/>
      <c r="DB4" s="376">
        <v>3.5</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145040626</v>
      </c>
      <c r="BO5" s="408"/>
      <c r="BP5" s="408"/>
      <c r="BQ5" s="408"/>
      <c r="BR5" s="408"/>
      <c r="BS5" s="408"/>
      <c r="BT5" s="408"/>
      <c r="BU5" s="409"/>
      <c r="BV5" s="407">
        <v>145995891</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90.7</v>
      </c>
      <c r="CU5" s="405"/>
      <c r="CV5" s="405"/>
      <c r="CW5" s="405"/>
      <c r="CX5" s="405"/>
      <c r="CY5" s="405"/>
      <c r="CZ5" s="405"/>
      <c r="DA5" s="406"/>
      <c r="DB5" s="404">
        <v>89.9</v>
      </c>
      <c r="DC5" s="405"/>
      <c r="DD5" s="405"/>
      <c r="DE5" s="405"/>
      <c r="DF5" s="405"/>
      <c r="DG5" s="405"/>
      <c r="DH5" s="405"/>
      <c r="DI5" s="406"/>
    </row>
    <row r="6" spans="1:119" ht="18.75" customHeight="1" x14ac:dyDescent="0.2">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95</v>
      </c>
      <c r="AV6" s="440"/>
      <c r="AW6" s="440"/>
      <c r="AX6" s="440"/>
      <c r="AY6" s="441" t="s">
        <v>103</v>
      </c>
      <c r="AZ6" s="442"/>
      <c r="BA6" s="442"/>
      <c r="BB6" s="442"/>
      <c r="BC6" s="442"/>
      <c r="BD6" s="442"/>
      <c r="BE6" s="442"/>
      <c r="BF6" s="442"/>
      <c r="BG6" s="442"/>
      <c r="BH6" s="442"/>
      <c r="BI6" s="442"/>
      <c r="BJ6" s="442"/>
      <c r="BK6" s="442"/>
      <c r="BL6" s="442"/>
      <c r="BM6" s="443"/>
      <c r="BN6" s="407">
        <v>1698711</v>
      </c>
      <c r="BO6" s="408"/>
      <c r="BP6" s="408"/>
      <c r="BQ6" s="408"/>
      <c r="BR6" s="408"/>
      <c r="BS6" s="408"/>
      <c r="BT6" s="408"/>
      <c r="BU6" s="409"/>
      <c r="BV6" s="407">
        <v>4329822</v>
      </c>
      <c r="BW6" s="408"/>
      <c r="BX6" s="408"/>
      <c r="BY6" s="408"/>
      <c r="BZ6" s="408"/>
      <c r="CA6" s="408"/>
      <c r="CB6" s="408"/>
      <c r="CC6" s="409"/>
      <c r="CD6" s="410" t="s">
        <v>104</v>
      </c>
      <c r="CE6" s="411"/>
      <c r="CF6" s="411"/>
      <c r="CG6" s="411"/>
      <c r="CH6" s="411"/>
      <c r="CI6" s="411"/>
      <c r="CJ6" s="411"/>
      <c r="CK6" s="411"/>
      <c r="CL6" s="411"/>
      <c r="CM6" s="411"/>
      <c r="CN6" s="411"/>
      <c r="CO6" s="411"/>
      <c r="CP6" s="411"/>
      <c r="CQ6" s="411"/>
      <c r="CR6" s="411"/>
      <c r="CS6" s="412"/>
      <c r="CT6" s="444">
        <v>91.9</v>
      </c>
      <c r="CU6" s="445"/>
      <c r="CV6" s="445"/>
      <c r="CW6" s="445"/>
      <c r="CX6" s="445"/>
      <c r="CY6" s="445"/>
      <c r="CZ6" s="445"/>
      <c r="DA6" s="446"/>
      <c r="DB6" s="444">
        <v>91.1</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105</v>
      </c>
      <c r="AN7" s="437"/>
      <c r="AO7" s="437"/>
      <c r="AP7" s="437"/>
      <c r="AQ7" s="437"/>
      <c r="AR7" s="437"/>
      <c r="AS7" s="437"/>
      <c r="AT7" s="438"/>
      <c r="AU7" s="439" t="s">
        <v>106</v>
      </c>
      <c r="AV7" s="440"/>
      <c r="AW7" s="440"/>
      <c r="AX7" s="440"/>
      <c r="AY7" s="441" t="s">
        <v>107</v>
      </c>
      <c r="AZ7" s="442"/>
      <c r="BA7" s="442"/>
      <c r="BB7" s="442"/>
      <c r="BC7" s="442"/>
      <c r="BD7" s="442"/>
      <c r="BE7" s="442"/>
      <c r="BF7" s="442"/>
      <c r="BG7" s="442"/>
      <c r="BH7" s="442"/>
      <c r="BI7" s="442"/>
      <c r="BJ7" s="442"/>
      <c r="BK7" s="442"/>
      <c r="BL7" s="442"/>
      <c r="BM7" s="443"/>
      <c r="BN7" s="407">
        <v>666489</v>
      </c>
      <c r="BO7" s="408"/>
      <c r="BP7" s="408"/>
      <c r="BQ7" s="408"/>
      <c r="BR7" s="408"/>
      <c r="BS7" s="408"/>
      <c r="BT7" s="408"/>
      <c r="BU7" s="409"/>
      <c r="BV7" s="407">
        <v>1755185</v>
      </c>
      <c r="BW7" s="408"/>
      <c r="BX7" s="408"/>
      <c r="BY7" s="408"/>
      <c r="BZ7" s="408"/>
      <c r="CA7" s="408"/>
      <c r="CB7" s="408"/>
      <c r="CC7" s="409"/>
      <c r="CD7" s="410" t="s">
        <v>108</v>
      </c>
      <c r="CE7" s="411"/>
      <c r="CF7" s="411"/>
      <c r="CG7" s="411"/>
      <c r="CH7" s="411"/>
      <c r="CI7" s="411"/>
      <c r="CJ7" s="411"/>
      <c r="CK7" s="411"/>
      <c r="CL7" s="411"/>
      <c r="CM7" s="411"/>
      <c r="CN7" s="411"/>
      <c r="CO7" s="411"/>
      <c r="CP7" s="411"/>
      <c r="CQ7" s="411"/>
      <c r="CR7" s="411"/>
      <c r="CS7" s="412"/>
      <c r="CT7" s="407">
        <v>72963586</v>
      </c>
      <c r="CU7" s="408"/>
      <c r="CV7" s="408"/>
      <c r="CW7" s="408"/>
      <c r="CX7" s="408"/>
      <c r="CY7" s="408"/>
      <c r="CZ7" s="408"/>
      <c r="DA7" s="409"/>
      <c r="DB7" s="407">
        <v>74318409</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109</v>
      </c>
      <c r="AN8" s="437"/>
      <c r="AO8" s="437"/>
      <c r="AP8" s="437"/>
      <c r="AQ8" s="437"/>
      <c r="AR8" s="437"/>
      <c r="AS8" s="437"/>
      <c r="AT8" s="438"/>
      <c r="AU8" s="439" t="s">
        <v>110</v>
      </c>
      <c r="AV8" s="440"/>
      <c r="AW8" s="440"/>
      <c r="AX8" s="440"/>
      <c r="AY8" s="441" t="s">
        <v>111</v>
      </c>
      <c r="AZ8" s="442"/>
      <c r="BA8" s="442"/>
      <c r="BB8" s="442"/>
      <c r="BC8" s="442"/>
      <c r="BD8" s="442"/>
      <c r="BE8" s="442"/>
      <c r="BF8" s="442"/>
      <c r="BG8" s="442"/>
      <c r="BH8" s="442"/>
      <c r="BI8" s="442"/>
      <c r="BJ8" s="442"/>
      <c r="BK8" s="442"/>
      <c r="BL8" s="442"/>
      <c r="BM8" s="443"/>
      <c r="BN8" s="407">
        <v>1032222</v>
      </c>
      <c r="BO8" s="408"/>
      <c r="BP8" s="408"/>
      <c r="BQ8" s="408"/>
      <c r="BR8" s="408"/>
      <c r="BS8" s="408"/>
      <c r="BT8" s="408"/>
      <c r="BU8" s="409"/>
      <c r="BV8" s="407">
        <v>2574637</v>
      </c>
      <c r="BW8" s="408"/>
      <c r="BX8" s="408"/>
      <c r="BY8" s="408"/>
      <c r="BZ8" s="408"/>
      <c r="CA8" s="408"/>
      <c r="CB8" s="408"/>
      <c r="CC8" s="409"/>
      <c r="CD8" s="410" t="s">
        <v>112</v>
      </c>
      <c r="CE8" s="411"/>
      <c r="CF8" s="411"/>
      <c r="CG8" s="411"/>
      <c r="CH8" s="411"/>
      <c r="CI8" s="411"/>
      <c r="CJ8" s="411"/>
      <c r="CK8" s="411"/>
      <c r="CL8" s="411"/>
      <c r="CM8" s="411"/>
      <c r="CN8" s="411"/>
      <c r="CO8" s="411"/>
      <c r="CP8" s="411"/>
      <c r="CQ8" s="411"/>
      <c r="CR8" s="411"/>
      <c r="CS8" s="412"/>
      <c r="CT8" s="447">
        <v>0.78</v>
      </c>
      <c r="CU8" s="448"/>
      <c r="CV8" s="448"/>
      <c r="CW8" s="448"/>
      <c r="CX8" s="448"/>
      <c r="CY8" s="448"/>
      <c r="CZ8" s="448"/>
      <c r="DA8" s="449"/>
      <c r="DB8" s="447">
        <v>0.79</v>
      </c>
      <c r="DC8" s="448"/>
      <c r="DD8" s="448"/>
      <c r="DE8" s="448"/>
      <c r="DF8" s="448"/>
      <c r="DG8" s="448"/>
      <c r="DH8" s="448"/>
      <c r="DI8" s="449"/>
    </row>
    <row r="9" spans="1:119" ht="18.75" customHeight="1" thickBot="1" x14ac:dyDescent="0.25">
      <c r="A9" s="181"/>
      <c r="B9" s="401" t="s">
        <v>113</v>
      </c>
      <c r="C9" s="402"/>
      <c r="D9" s="402"/>
      <c r="E9" s="402"/>
      <c r="F9" s="402"/>
      <c r="G9" s="402"/>
      <c r="H9" s="402"/>
      <c r="I9" s="402"/>
      <c r="J9" s="402"/>
      <c r="K9" s="450"/>
      <c r="L9" s="451" t="s">
        <v>114</v>
      </c>
      <c r="M9" s="452"/>
      <c r="N9" s="452"/>
      <c r="O9" s="452"/>
      <c r="P9" s="452"/>
      <c r="Q9" s="453"/>
      <c r="R9" s="454">
        <v>352698</v>
      </c>
      <c r="S9" s="455"/>
      <c r="T9" s="455"/>
      <c r="U9" s="455"/>
      <c r="V9" s="456"/>
      <c r="W9" s="364" t="s">
        <v>115</v>
      </c>
      <c r="X9" s="365"/>
      <c r="Y9" s="365"/>
      <c r="Z9" s="365"/>
      <c r="AA9" s="365"/>
      <c r="AB9" s="365"/>
      <c r="AC9" s="365"/>
      <c r="AD9" s="365"/>
      <c r="AE9" s="365"/>
      <c r="AF9" s="365"/>
      <c r="AG9" s="365"/>
      <c r="AH9" s="365"/>
      <c r="AI9" s="365"/>
      <c r="AJ9" s="365"/>
      <c r="AK9" s="365"/>
      <c r="AL9" s="366"/>
      <c r="AM9" s="436" t="s">
        <v>116</v>
      </c>
      <c r="AN9" s="437"/>
      <c r="AO9" s="437"/>
      <c r="AP9" s="437"/>
      <c r="AQ9" s="437"/>
      <c r="AR9" s="437"/>
      <c r="AS9" s="437"/>
      <c r="AT9" s="438"/>
      <c r="AU9" s="439" t="s">
        <v>95</v>
      </c>
      <c r="AV9" s="440"/>
      <c r="AW9" s="440"/>
      <c r="AX9" s="440"/>
      <c r="AY9" s="441" t="s">
        <v>117</v>
      </c>
      <c r="AZ9" s="442"/>
      <c r="BA9" s="442"/>
      <c r="BB9" s="442"/>
      <c r="BC9" s="442"/>
      <c r="BD9" s="442"/>
      <c r="BE9" s="442"/>
      <c r="BF9" s="442"/>
      <c r="BG9" s="442"/>
      <c r="BH9" s="442"/>
      <c r="BI9" s="442"/>
      <c r="BJ9" s="442"/>
      <c r="BK9" s="442"/>
      <c r="BL9" s="442"/>
      <c r="BM9" s="443"/>
      <c r="BN9" s="407">
        <v>-1542415</v>
      </c>
      <c r="BO9" s="408"/>
      <c r="BP9" s="408"/>
      <c r="BQ9" s="408"/>
      <c r="BR9" s="408"/>
      <c r="BS9" s="408"/>
      <c r="BT9" s="408"/>
      <c r="BU9" s="409"/>
      <c r="BV9" s="407">
        <v>1954599</v>
      </c>
      <c r="BW9" s="408"/>
      <c r="BX9" s="408"/>
      <c r="BY9" s="408"/>
      <c r="BZ9" s="408"/>
      <c r="CA9" s="408"/>
      <c r="CB9" s="408"/>
      <c r="CC9" s="409"/>
      <c r="CD9" s="410" t="s">
        <v>118</v>
      </c>
      <c r="CE9" s="411"/>
      <c r="CF9" s="411"/>
      <c r="CG9" s="411"/>
      <c r="CH9" s="411"/>
      <c r="CI9" s="411"/>
      <c r="CJ9" s="411"/>
      <c r="CK9" s="411"/>
      <c r="CL9" s="411"/>
      <c r="CM9" s="411"/>
      <c r="CN9" s="411"/>
      <c r="CO9" s="411"/>
      <c r="CP9" s="411"/>
      <c r="CQ9" s="411"/>
      <c r="CR9" s="411"/>
      <c r="CS9" s="412"/>
      <c r="CT9" s="404">
        <v>8.3000000000000007</v>
      </c>
      <c r="CU9" s="405"/>
      <c r="CV9" s="405"/>
      <c r="CW9" s="405"/>
      <c r="CX9" s="405"/>
      <c r="CY9" s="405"/>
      <c r="CZ9" s="405"/>
      <c r="DA9" s="406"/>
      <c r="DB9" s="404">
        <v>8.8000000000000007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119</v>
      </c>
      <c r="M10" s="437"/>
      <c r="N10" s="437"/>
      <c r="O10" s="437"/>
      <c r="P10" s="437"/>
      <c r="Q10" s="438"/>
      <c r="R10" s="458">
        <v>351829</v>
      </c>
      <c r="S10" s="459"/>
      <c r="T10" s="459"/>
      <c r="U10" s="459"/>
      <c r="V10" s="460"/>
      <c r="W10" s="395"/>
      <c r="X10" s="396"/>
      <c r="Y10" s="396"/>
      <c r="Z10" s="396"/>
      <c r="AA10" s="396"/>
      <c r="AB10" s="396"/>
      <c r="AC10" s="396"/>
      <c r="AD10" s="396"/>
      <c r="AE10" s="396"/>
      <c r="AF10" s="396"/>
      <c r="AG10" s="396"/>
      <c r="AH10" s="396"/>
      <c r="AI10" s="396"/>
      <c r="AJ10" s="396"/>
      <c r="AK10" s="396"/>
      <c r="AL10" s="399"/>
      <c r="AM10" s="436" t="s">
        <v>120</v>
      </c>
      <c r="AN10" s="437"/>
      <c r="AO10" s="437"/>
      <c r="AP10" s="437"/>
      <c r="AQ10" s="437"/>
      <c r="AR10" s="437"/>
      <c r="AS10" s="437"/>
      <c r="AT10" s="438"/>
      <c r="AU10" s="439" t="s">
        <v>121</v>
      </c>
      <c r="AV10" s="440"/>
      <c r="AW10" s="440"/>
      <c r="AX10" s="440"/>
      <c r="AY10" s="441" t="s">
        <v>122</v>
      </c>
      <c r="AZ10" s="442"/>
      <c r="BA10" s="442"/>
      <c r="BB10" s="442"/>
      <c r="BC10" s="442"/>
      <c r="BD10" s="442"/>
      <c r="BE10" s="442"/>
      <c r="BF10" s="442"/>
      <c r="BG10" s="442"/>
      <c r="BH10" s="442"/>
      <c r="BI10" s="442"/>
      <c r="BJ10" s="442"/>
      <c r="BK10" s="442"/>
      <c r="BL10" s="442"/>
      <c r="BM10" s="443"/>
      <c r="BN10" s="407">
        <v>1965756</v>
      </c>
      <c r="BO10" s="408"/>
      <c r="BP10" s="408"/>
      <c r="BQ10" s="408"/>
      <c r="BR10" s="408"/>
      <c r="BS10" s="408"/>
      <c r="BT10" s="408"/>
      <c r="BU10" s="409"/>
      <c r="BV10" s="407">
        <v>2855828</v>
      </c>
      <c r="BW10" s="408"/>
      <c r="BX10" s="408"/>
      <c r="BY10" s="408"/>
      <c r="BZ10" s="408"/>
      <c r="CA10" s="408"/>
      <c r="CB10" s="408"/>
      <c r="CC10" s="409"/>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124</v>
      </c>
      <c r="M11" s="462"/>
      <c r="N11" s="462"/>
      <c r="O11" s="462"/>
      <c r="P11" s="462"/>
      <c r="Q11" s="463"/>
      <c r="R11" s="464" t="s">
        <v>125</v>
      </c>
      <c r="S11" s="465"/>
      <c r="T11" s="465"/>
      <c r="U11" s="465"/>
      <c r="V11" s="466"/>
      <c r="W11" s="395"/>
      <c r="X11" s="396"/>
      <c r="Y11" s="396"/>
      <c r="Z11" s="396"/>
      <c r="AA11" s="396"/>
      <c r="AB11" s="396"/>
      <c r="AC11" s="396"/>
      <c r="AD11" s="396"/>
      <c r="AE11" s="396"/>
      <c r="AF11" s="396"/>
      <c r="AG11" s="396"/>
      <c r="AH11" s="396"/>
      <c r="AI11" s="396"/>
      <c r="AJ11" s="396"/>
      <c r="AK11" s="396"/>
      <c r="AL11" s="399"/>
      <c r="AM11" s="436" t="s">
        <v>126</v>
      </c>
      <c r="AN11" s="437"/>
      <c r="AO11" s="437"/>
      <c r="AP11" s="437"/>
      <c r="AQ11" s="437"/>
      <c r="AR11" s="437"/>
      <c r="AS11" s="437"/>
      <c r="AT11" s="438"/>
      <c r="AU11" s="439" t="s">
        <v>95</v>
      </c>
      <c r="AV11" s="440"/>
      <c r="AW11" s="440"/>
      <c r="AX11" s="440"/>
      <c r="AY11" s="441" t="s">
        <v>127</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128</v>
      </c>
      <c r="CE11" s="411"/>
      <c r="CF11" s="411"/>
      <c r="CG11" s="411"/>
      <c r="CH11" s="411"/>
      <c r="CI11" s="411"/>
      <c r="CJ11" s="411"/>
      <c r="CK11" s="411"/>
      <c r="CL11" s="411"/>
      <c r="CM11" s="411"/>
      <c r="CN11" s="411"/>
      <c r="CO11" s="411"/>
      <c r="CP11" s="411"/>
      <c r="CQ11" s="411"/>
      <c r="CR11" s="411"/>
      <c r="CS11" s="412"/>
      <c r="CT11" s="447" t="s">
        <v>129</v>
      </c>
      <c r="CU11" s="448"/>
      <c r="CV11" s="448"/>
      <c r="CW11" s="448"/>
      <c r="CX11" s="448"/>
      <c r="CY11" s="448"/>
      <c r="CZ11" s="448"/>
      <c r="DA11" s="449"/>
      <c r="DB11" s="447" t="s">
        <v>129</v>
      </c>
      <c r="DC11" s="448"/>
      <c r="DD11" s="448"/>
      <c r="DE11" s="448"/>
      <c r="DF11" s="448"/>
      <c r="DG11" s="448"/>
      <c r="DH11" s="448"/>
      <c r="DI11" s="449"/>
    </row>
    <row r="12" spans="1:119" ht="18.75" customHeight="1" x14ac:dyDescent="0.2">
      <c r="A12" s="181"/>
      <c r="B12" s="467" t="s">
        <v>130</v>
      </c>
      <c r="C12" s="468"/>
      <c r="D12" s="468"/>
      <c r="E12" s="468"/>
      <c r="F12" s="468"/>
      <c r="G12" s="468"/>
      <c r="H12" s="468"/>
      <c r="I12" s="468"/>
      <c r="J12" s="468"/>
      <c r="K12" s="469"/>
      <c r="L12" s="476" t="s">
        <v>131</v>
      </c>
      <c r="M12" s="477"/>
      <c r="N12" s="477"/>
      <c r="O12" s="477"/>
      <c r="P12" s="477"/>
      <c r="Q12" s="478"/>
      <c r="R12" s="479">
        <v>348530</v>
      </c>
      <c r="S12" s="480"/>
      <c r="T12" s="480"/>
      <c r="U12" s="480"/>
      <c r="V12" s="481"/>
      <c r="W12" s="482" t="s">
        <v>1</v>
      </c>
      <c r="X12" s="440"/>
      <c r="Y12" s="440"/>
      <c r="Z12" s="440"/>
      <c r="AA12" s="440"/>
      <c r="AB12" s="483"/>
      <c r="AC12" s="484" t="s">
        <v>132</v>
      </c>
      <c r="AD12" s="485"/>
      <c r="AE12" s="485"/>
      <c r="AF12" s="485"/>
      <c r="AG12" s="486"/>
      <c r="AH12" s="484" t="s">
        <v>133</v>
      </c>
      <c r="AI12" s="485"/>
      <c r="AJ12" s="485"/>
      <c r="AK12" s="485"/>
      <c r="AL12" s="487"/>
      <c r="AM12" s="436" t="s">
        <v>134</v>
      </c>
      <c r="AN12" s="437"/>
      <c r="AO12" s="437"/>
      <c r="AP12" s="437"/>
      <c r="AQ12" s="437"/>
      <c r="AR12" s="437"/>
      <c r="AS12" s="437"/>
      <c r="AT12" s="438"/>
      <c r="AU12" s="439" t="s">
        <v>135</v>
      </c>
      <c r="AV12" s="440"/>
      <c r="AW12" s="440"/>
      <c r="AX12" s="440"/>
      <c r="AY12" s="441" t="s">
        <v>136</v>
      </c>
      <c r="AZ12" s="442"/>
      <c r="BA12" s="442"/>
      <c r="BB12" s="442"/>
      <c r="BC12" s="442"/>
      <c r="BD12" s="442"/>
      <c r="BE12" s="442"/>
      <c r="BF12" s="442"/>
      <c r="BG12" s="442"/>
      <c r="BH12" s="442"/>
      <c r="BI12" s="442"/>
      <c r="BJ12" s="442"/>
      <c r="BK12" s="442"/>
      <c r="BL12" s="442"/>
      <c r="BM12" s="443"/>
      <c r="BN12" s="407">
        <v>3000000</v>
      </c>
      <c r="BO12" s="408"/>
      <c r="BP12" s="408"/>
      <c r="BQ12" s="408"/>
      <c r="BR12" s="408"/>
      <c r="BS12" s="408"/>
      <c r="BT12" s="408"/>
      <c r="BU12" s="409"/>
      <c r="BV12" s="407">
        <v>0</v>
      </c>
      <c r="BW12" s="408"/>
      <c r="BX12" s="408"/>
      <c r="BY12" s="408"/>
      <c r="BZ12" s="408"/>
      <c r="CA12" s="408"/>
      <c r="CB12" s="408"/>
      <c r="CC12" s="409"/>
      <c r="CD12" s="410" t="s">
        <v>137</v>
      </c>
      <c r="CE12" s="411"/>
      <c r="CF12" s="411"/>
      <c r="CG12" s="411"/>
      <c r="CH12" s="411"/>
      <c r="CI12" s="411"/>
      <c r="CJ12" s="411"/>
      <c r="CK12" s="411"/>
      <c r="CL12" s="411"/>
      <c r="CM12" s="411"/>
      <c r="CN12" s="411"/>
      <c r="CO12" s="411"/>
      <c r="CP12" s="411"/>
      <c r="CQ12" s="411"/>
      <c r="CR12" s="411"/>
      <c r="CS12" s="412"/>
      <c r="CT12" s="447" t="s">
        <v>138</v>
      </c>
      <c r="CU12" s="448"/>
      <c r="CV12" s="448"/>
      <c r="CW12" s="448"/>
      <c r="CX12" s="448"/>
      <c r="CY12" s="448"/>
      <c r="CZ12" s="448"/>
      <c r="DA12" s="449"/>
      <c r="DB12" s="447" t="s">
        <v>129</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139</v>
      </c>
      <c r="N13" s="499"/>
      <c r="O13" s="499"/>
      <c r="P13" s="499"/>
      <c r="Q13" s="500"/>
      <c r="R13" s="491">
        <v>344690</v>
      </c>
      <c r="S13" s="492"/>
      <c r="T13" s="492"/>
      <c r="U13" s="492"/>
      <c r="V13" s="493"/>
      <c r="W13" s="423" t="s">
        <v>140</v>
      </c>
      <c r="X13" s="424"/>
      <c r="Y13" s="424"/>
      <c r="Z13" s="424"/>
      <c r="AA13" s="424"/>
      <c r="AB13" s="414"/>
      <c r="AC13" s="458">
        <v>748</v>
      </c>
      <c r="AD13" s="459"/>
      <c r="AE13" s="459"/>
      <c r="AF13" s="459"/>
      <c r="AG13" s="501"/>
      <c r="AH13" s="458">
        <v>780</v>
      </c>
      <c r="AI13" s="459"/>
      <c r="AJ13" s="459"/>
      <c r="AK13" s="459"/>
      <c r="AL13" s="460"/>
      <c r="AM13" s="436" t="s">
        <v>141</v>
      </c>
      <c r="AN13" s="437"/>
      <c r="AO13" s="437"/>
      <c r="AP13" s="437"/>
      <c r="AQ13" s="437"/>
      <c r="AR13" s="437"/>
      <c r="AS13" s="437"/>
      <c r="AT13" s="438"/>
      <c r="AU13" s="439" t="s">
        <v>142</v>
      </c>
      <c r="AV13" s="440"/>
      <c r="AW13" s="440"/>
      <c r="AX13" s="440"/>
      <c r="AY13" s="441" t="s">
        <v>143</v>
      </c>
      <c r="AZ13" s="442"/>
      <c r="BA13" s="442"/>
      <c r="BB13" s="442"/>
      <c r="BC13" s="442"/>
      <c r="BD13" s="442"/>
      <c r="BE13" s="442"/>
      <c r="BF13" s="442"/>
      <c r="BG13" s="442"/>
      <c r="BH13" s="442"/>
      <c r="BI13" s="442"/>
      <c r="BJ13" s="442"/>
      <c r="BK13" s="442"/>
      <c r="BL13" s="442"/>
      <c r="BM13" s="443"/>
      <c r="BN13" s="407">
        <v>-2576659</v>
      </c>
      <c r="BO13" s="408"/>
      <c r="BP13" s="408"/>
      <c r="BQ13" s="408"/>
      <c r="BR13" s="408"/>
      <c r="BS13" s="408"/>
      <c r="BT13" s="408"/>
      <c r="BU13" s="409"/>
      <c r="BV13" s="407">
        <v>4810427</v>
      </c>
      <c r="BW13" s="408"/>
      <c r="BX13" s="408"/>
      <c r="BY13" s="408"/>
      <c r="BZ13" s="408"/>
      <c r="CA13" s="408"/>
      <c r="CB13" s="408"/>
      <c r="CC13" s="409"/>
      <c r="CD13" s="410" t="s">
        <v>144</v>
      </c>
      <c r="CE13" s="411"/>
      <c r="CF13" s="411"/>
      <c r="CG13" s="411"/>
      <c r="CH13" s="411"/>
      <c r="CI13" s="411"/>
      <c r="CJ13" s="411"/>
      <c r="CK13" s="411"/>
      <c r="CL13" s="411"/>
      <c r="CM13" s="411"/>
      <c r="CN13" s="411"/>
      <c r="CO13" s="411"/>
      <c r="CP13" s="411"/>
      <c r="CQ13" s="411"/>
      <c r="CR13" s="411"/>
      <c r="CS13" s="412"/>
      <c r="CT13" s="404">
        <v>-1.3</v>
      </c>
      <c r="CU13" s="405"/>
      <c r="CV13" s="405"/>
      <c r="CW13" s="405"/>
      <c r="CX13" s="405"/>
      <c r="CY13" s="405"/>
      <c r="CZ13" s="405"/>
      <c r="DA13" s="406"/>
      <c r="DB13" s="404">
        <v>-0.8</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145</v>
      </c>
      <c r="M14" s="489"/>
      <c r="N14" s="489"/>
      <c r="O14" s="489"/>
      <c r="P14" s="489"/>
      <c r="Q14" s="490"/>
      <c r="R14" s="491">
        <v>349941</v>
      </c>
      <c r="S14" s="492"/>
      <c r="T14" s="492"/>
      <c r="U14" s="492"/>
      <c r="V14" s="493"/>
      <c r="W14" s="397"/>
      <c r="X14" s="398"/>
      <c r="Y14" s="398"/>
      <c r="Z14" s="398"/>
      <c r="AA14" s="398"/>
      <c r="AB14" s="387"/>
      <c r="AC14" s="494">
        <v>0.5</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146</v>
      </c>
      <c r="CE14" s="503"/>
      <c r="CF14" s="503"/>
      <c r="CG14" s="503"/>
      <c r="CH14" s="503"/>
      <c r="CI14" s="503"/>
      <c r="CJ14" s="503"/>
      <c r="CK14" s="503"/>
      <c r="CL14" s="503"/>
      <c r="CM14" s="503"/>
      <c r="CN14" s="503"/>
      <c r="CO14" s="503"/>
      <c r="CP14" s="503"/>
      <c r="CQ14" s="503"/>
      <c r="CR14" s="503"/>
      <c r="CS14" s="504"/>
      <c r="CT14" s="505" t="s">
        <v>138</v>
      </c>
      <c r="CU14" s="506"/>
      <c r="CV14" s="506"/>
      <c r="CW14" s="506"/>
      <c r="CX14" s="506"/>
      <c r="CY14" s="506"/>
      <c r="CZ14" s="506"/>
      <c r="DA14" s="507"/>
      <c r="DB14" s="505" t="s">
        <v>138</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139</v>
      </c>
      <c r="N15" s="499"/>
      <c r="O15" s="499"/>
      <c r="P15" s="499"/>
      <c r="Q15" s="500"/>
      <c r="R15" s="491">
        <v>346492</v>
      </c>
      <c r="S15" s="492"/>
      <c r="T15" s="492"/>
      <c r="U15" s="492"/>
      <c r="V15" s="493"/>
      <c r="W15" s="423" t="s">
        <v>147</v>
      </c>
      <c r="X15" s="424"/>
      <c r="Y15" s="424"/>
      <c r="Z15" s="424"/>
      <c r="AA15" s="424"/>
      <c r="AB15" s="414"/>
      <c r="AC15" s="458">
        <v>30133</v>
      </c>
      <c r="AD15" s="459"/>
      <c r="AE15" s="459"/>
      <c r="AF15" s="459"/>
      <c r="AG15" s="501"/>
      <c r="AH15" s="458">
        <v>32404</v>
      </c>
      <c r="AI15" s="459"/>
      <c r="AJ15" s="459"/>
      <c r="AK15" s="459"/>
      <c r="AL15" s="460"/>
      <c r="AM15" s="436"/>
      <c r="AN15" s="437"/>
      <c r="AO15" s="437"/>
      <c r="AP15" s="437"/>
      <c r="AQ15" s="437"/>
      <c r="AR15" s="437"/>
      <c r="AS15" s="437"/>
      <c r="AT15" s="438"/>
      <c r="AU15" s="439"/>
      <c r="AV15" s="440"/>
      <c r="AW15" s="440"/>
      <c r="AX15" s="440"/>
      <c r="AY15" s="367" t="s">
        <v>148</v>
      </c>
      <c r="AZ15" s="368"/>
      <c r="BA15" s="368"/>
      <c r="BB15" s="368"/>
      <c r="BC15" s="368"/>
      <c r="BD15" s="368"/>
      <c r="BE15" s="368"/>
      <c r="BF15" s="368"/>
      <c r="BG15" s="368"/>
      <c r="BH15" s="368"/>
      <c r="BI15" s="368"/>
      <c r="BJ15" s="368"/>
      <c r="BK15" s="368"/>
      <c r="BL15" s="368"/>
      <c r="BM15" s="369"/>
      <c r="BN15" s="370">
        <v>44154646</v>
      </c>
      <c r="BO15" s="371"/>
      <c r="BP15" s="371"/>
      <c r="BQ15" s="371"/>
      <c r="BR15" s="371"/>
      <c r="BS15" s="371"/>
      <c r="BT15" s="371"/>
      <c r="BU15" s="372"/>
      <c r="BV15" s="370">
        <v>42081146</v>
      </c>
      <c r="BW15" s="371"/>
      <c r="BX15" s="371"/>
      <c r="BY15" s="371"/>
      <c r="BZ15" s="371"/>
      <c r="CA15" s="371"/>
      <c r="CB15" s="371"/>
      <c r="CC15" s="372"/>
      <c r="CD15" s="508" t="s">
        <v>149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150</v>
      </c>
      <c r="M16" s="511"/>
      <c r="N16" s="511"/>
      <c r="O16" s="511"/>
      <c r="P16" s="511"/>
      <c r="Q16" s="512"/>
      <c r="R16" s="513" t="s">
        <v>151</v>
      </c>
      <c r="S16" s="514"/>
      <c r="T16" s="514"/>
      <c r="U16" s="514"/>
      <c r="V16" s="515"/>
      <c r="W16" s="397"/>
      <c r="X16" s="398"/>
      <c r="Y16" s="398"/>
      <c r="Z16" s="398"/>
      <c r="AA16" s="398"/>
      <c r="AB16" s="387"/>
      <c r="AC16" s="494">
        <v>21.4</v>
      </c>
      <c r="AD16" s="495"/>
      <c r="AE16" s="495"/>
      <c r="AF16" s="495"/>
      <c r="AG16" s="496"/>
      <c r="AH16" s="494">
        <v>23.2</v>
      </c>
      <c r="AI16" s="495"/>
      <c r="AJ16" s="495"/>
      <c r="AK16" s="495"/>
      <c r="AL16" s="497"/>
      <c r="AM16" s="436"/>
      <c r="AN16" s="437"/>
      <c r="AO16" s="437"/>
      <c r="AP16" s="437"/>
      <c r="AQ16" s="437"/>
      <c r="AR16" s="437"/>
      <c r="AS16" s="437"/>
      <c r="AT16" s="438"/>
      <c r="AU16" s="439"/>
      <c r="AV16" s="440"/>
      <c r="AW16" s="440"/>
      <c r="AX16" s="440"/>
      <c r="AY16" s="441" t="s">
        <v>152</v>
      </c>
      <c r="AZ16" s="442"/>
      <c r="BA16" s="442"/>
      <c r="BB16" s="442"/>
      <c r="BC16" s="442"/>
      <c r="BD16" s="442"/>
      <c r="BE16" s="442"/>
      <c r="BF16" s="442"/>
      <c r="BG16" s="442"/>
      <c r="BH16" s="442"/>
      <c r="BI16" s="442"/>
      <c r="BJ16" s="442"/>
      <c r="BK16" s="442"/>
      <c r="BL16" s="442"/>
      <c r="BM16" s="443"/>
      <c r="BN16" s="407">
        <v>57818242</v>
      </c>
      <c r="BO16" s="408"/>
      <c r="BP16" s="408"/>
      <c r="BQ16" s="408"/>
      <c r="BR16" s="408"/>
      <c r="BS16" s="408"/>
      <c r="BT16" s="408"/>
      <c r="BU16" s="409"/>
      <c r="BV16" s="407">
        <v>55472495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153</v>
      </c>
      <c r="N17" s="519"/>
      <c r="O17" s="519"/>
      <c r="P17" s="519"/>
      <c r="Q17" s="520"/>
      <c r="R17" s="513" t="s">
        <v>154</v>
      </c>
      <c r="S17" s="514"/>
      <c r="T17" s="514"/>
      <c r="U17" s="514"/>
      <c r="V17" s="515"/>
      <c r="W17" s="423" t="s">
        <v>155</v>
      </c>
      <c r="X17" s="424"/>
      <c r="Y17" s="424"/>
      <c r="Z17" s="424"/>
      <c r="AA17" s="424"/>
      <c r="AB17" s="414"/>
      <c r="AC17" s="458">
        <v>110076</v>
      </c>
      <c r="AD17" s="459"/>
      <c r="AE17" s="459"/>
      <c r="AF17" s="459"/>
      <c r="AG17" s="501"/>
      <c r="AH17" s="458">
        <v>106764</v>
      </c>
      <c r="AI17" s="459"/>
      <c r="AJ17" s="459"/>
      <c r="AK17" s="459"/>
      <c r="AL17" s="460"/>
      <c r="AM17" s="436"/>
      <c r="AN17" s="437"/>
      <c r="AO17" s="437"/>
      <c r="AP17" s="437"/>
      <c r="AQ17" s="437"/>
      <c r="AR17" s="437"/>
      <c r="AS17" s="437"/>
      <c r="AT17" s="438"/>
      <c r="AU17" s="439"/>
      <c r="AV17" s="440"/>
      <c r="AW17" s="440"/>
      <c r="AX17" s="440"/>
      <c r="AY17" s="441" t="s">
        <v>156</v>
      </c>
      <c r="AZ17" s="442"/>
      <c r="BA17" s="442"/>
      <c r="BB17" s="442"/>
      <c r="BC17" s="442"/>
      <c r="BD17" s="442"/>
      <c r="BE17" s="442"/>
      <c r="BF17" s="442"/>
      <c r="BG17" s="442"/>
      <c r="BH17" s="442"/>
      <c r="BI17" s="442"/>
      <c r="BJ17" s="442"/>
      <c r="BK17" s="442"/>
      <c r="BL17" s="442"/>
      <c r="BM17" s="443"/>
      <c r="BN17" s="407">
        <v>56290217</v>
      </c>
      <c r="BO17" s="408"/>
      <c r="BP17" s="408"/>
      <c r="BQ17" s="408"/>
      <c r="BR17" s="408"/>
      <c r="BS17" s="408"/>
      <c r="BT17" s="408"/>
      <c r="BU17" s="409"/>
      <c r="BV17" s="407">
        <v>53641694</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157</v>
      </c>
      <c r="C18" s="450"/>
      <c r="D18" s="450"/>
      <c r="E18" s="530"/>
      <c r="F18" s="530"/>
      <c r="G18" s="530"/>
      <c r="H18" s="530"/>
      <c r="I18" s="530"/>
      <c r="J18" s="530"/>
      <c r="K18" s="530"/>
      <c r="L18" s="531">
        <v>105.29</v>
      </c>
      <c r="M18" s="531"/>
      <c r="N18" s="531"/>
      <c r="O18" s="531"/>
      <c r="P18" s="531"/>
      <c r="Q18" s="531"/>
      <c r="R18" s="532"/>
      <c r="S18" s="532"/>
      <c r="T18" s="532"/>
      <c r="U18" s="532"/>
      <c r="V18" s="533"/>
      <c r="W18" s="425"/>
      <c r="X18" s="426"/>
      <c r="Y18" s="426"/>
      <c r="Z18" s="426"/>
      <c r="AA18" s="426"/>
      <c r="AB18" s="417"/>
      <c r="AC18" s="534">
        <v>78.099999999999994</v>
      </c>
      <c r="AD18" s="535"/>
      <c r="AE18" s="535"/>
      <c r="AF18" s="535"/>
      <c r="AG18" s="536"/>
      <c r="AH18" s="534">
        <v>76.3</v>
      </c>
      <c r="AI18" s="535"/>
      <c r="AJ18" s="535"/>
      <c r="AK18" s="535"/>
      <c r="AL18" s="537"/>
      <c r="AM18" s="436"/>
      <c r="AN18" s="437"/>
      <c r="AO18" s="437"/>
      <c r="AP18" s="437"/>
      <c r="AQ18" s="437"/>
      <c r="AR18" s="437"/>
      <c r="AS18" s="437"/>
      <c r="AT18" s="438"/>
      <c r="AU18" s="439"/>
      <c r="AV18" s="440"/>
      <c r="AW18" s="440"/>
      <c r="AX18" s="440"/>
      <c r="AY18" s="441" t="s">
        <v>158</v>
      </c>
      <c r="AZ18" s="442"/>
      <c r="BA18" s="442"/>
      <c r="BB18" s="442"/>
      <c r="BC18" s="442"/>
      <c r="BD18" s="442"/>
      <c r="BE18" s="442"/>
      <c r="BF18" s="442"/>
      <c r="BG18" s="442"/>
      <c r="BH18" s="442"/>
      <c r="BI18" s="442"/>
      <c r="BJ18" s="442"/>
      <c r="BK18" s="442"/>
      <c r="BL18" s="442"/>
      <c r="BM18" s="443"/>
      <c r="BN18" s="407">
        <v>66284336</v>
      </c>
      <c r="BO18" s="408"/>
      <c r="BP18" s="408"/>
      <c r="BQ18" s="408"/>
      <c r="BR18" s="408"/>
      <c r="BS18" s="408"/>
      <c r="BT18" s="408"/>
      <c r="BU18" s="409"/>
      <c r="BV18" s="407">
        <v>64925509</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159</v>
      </c>
      <c r="C19" s="450"/>
      <c r="D19" s="450"/>
      <c r="E19" s="530"/>
      <c r="F19" s="530"/>
      <c r="G19" s="530"/>
      <c r="H19" s="530"/>
      <c r="I19" s="530"/>
      <c r="J19" s="530"/>
      <c r="K19" s="530"/>
      <c r="L19" s="538">
        <v>3350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160</v>
      </c>
      <c r="AZ19" s="442"/>
      <c r="BA19" s="442"/>
      <c r="BB19" s="442"/>
      <c r="BC19" s="442"/>
      <c r="BD19" s="442"/>
      <c r="BE19" s="442"/>
      <c r="BF19" s="442"/>
      <c r="BG19" s="442"/>
      <c r="BH19" s="442"/>
      <c r="BI19" s="442"/>
      <c r="BJ19" s="442"/>
      <c r="BK19" s="442"/>
      <c r="BL19" s="442"/>
      <c r="BM19" s="443"/>
      <c r="BN19" s="407">
        <v>91562060</v>
      </c>
      <c r="BO19" s="408"/>
      <c r="BP19" s="408"/>
      <c r="BQ19" s="408"/>
      <c r="BR19" s="408"/>
      <c r="BS19" s="408"/>
      <c r="BT19" s="408"/>
      <c r="BU19" s="409"/>
      <c r="BV19" s="407">
        <v>84845039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161</v>
      </c>
      <c r="C20" s="450"/>
      <c r="D20" s="450"/>
      <c r="E20" s="530"/>
      <c r="F20" s="530"/>
      <c r="G20" s="530"/>
      <c r="H20" s="530"/>
      <c r="I20" s="530"/>
      <c r="J20" s="530"/>
      <c r="K20" s="530"/>
      <c r="L20" s="538">
        <v>152869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163</v>
      </c>
      <c r="C22" s="551"/>
      <c r="D22" s="552"/>
      <c r="E22" s="419" t="s">
        <v>1</v>
      </c>
      <c r="F22" s="424"/>
      <c r="G22" s="424"/>
      <c r="H22" s="424"/>
      <c r="I22" s="424"/>
      <c r="J22" s="424"/>
      <c r="K22" s="414"/>
      <c r="L22" s="419" t="s">
        <v>164</v>
      </c>
      <c r="M22" s="424"/>
      <c r="N22" s="424"/>
      <c r="O22" s="424"/>
      <c r="P22" s="414"/>
      <c r="Q22" s="582" t="s">
        <v>165</v>
      </c>
      <c r="R22" s="583"/>
      <c r="S22" s="583"/>
      <c r="T22" s="583"/>
      <c r="U22" s="583"/>
      <c r="V22" s="584"/>
      <c r="W22" s="550" t="s">
        <v>166</v>
      </c>
      <c r="X22" s="551"/>
      <c r="Y22" s="552"/>
      <c r="Z22" s="419" t="s">
        <v>1</v>
      </c>
      <c r="AA22" s="424"/>
      <c r="AB22" s="424"/>
      <c r="AC22" s="424"/>
      <c r="AD22" s="424"/>
      <c r="AE22" s="424"/>
      <c r="AF22" s="424"/>
      <c r="AG22" s="414"/>
      <c r="AH22" s="588" t="s">
        <v>167</v>
      </c>
      <c r="AI22" s="424"/>
      <c r="AJ22" s="424"/>
      <c r="AK22" s="424"/>
      <c r="AL22" s="414"/>
      <c r="AM22" s="588" t="s">
        <v>168</v>
      </c>
      <c r="AN22" s="589"/>
      <c r="AO22" s="589"/>
      <c r="AP22" s="589"/>
      <c r="AQ22" s="589"/>
      <c r="AR22" s="590"/>
      <c r="AS22" s="582" t="s">
        <v>165</v>
      </c>
      <c r="AT22" s="583"/>
      <c r="AU22" s="583"/>
      <c r="AV22" s="583"/>
      <c r="AW22" s="583"/>
      <c r="AX22" s="594"/>
      <c r="AY22" s="367" t="s">
        <v>169</v>
      </c>
      <c r="AZ22" s="368"/>
      <c r="BA22" s="368"/>
      <c r="BB22" s="368"/>
      <c r="BC22" s="368"/>
      <c r="BD22" s="368"/>
      <c r="BE22" s="368"/>
      <c r="BF22" s="368"/>
      <c r="BG22" s="368"/>
      <c r="BH22" s="368"/>
      <c r="BI22" s="368"/>
      <c r="BJ22" s="368"/>
      <c r="BK22" s="368"/>
      <c r="BL22" s="368"/>
      <c r="BM22" s="369"/>
      <c r="BN22" s="370">
        <v>41714746</v>
      </c>
      <c r="BO22" s="371"/>
      <c r="BP22" s="371"/>
      <c r="BQ22" s="371"/>
      <c r="BR22" s="371"/>
      <c r="BS22" s="371"/>
      <c r="BT22" s="371"/>
      <c r="BU22" s="372"/>
      <c r="BV22" s="370">
        <v>45480526</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170</v>
      </c>
      <c r="AZ23" s="442"/>
      <c r="BA23" s="442"/>
      <c r="BB23" s="442"/>
      <c r="BC23" s="442"/>
      <c r="BD23" s="442"/>
      <c r="BE23" s="442"/>
      <c r="BF23" s="442"/>
      <c r="BG23" s="442"/>
      <c r="BH23" s="442"/>
      <c r="BI23" s="442"/>
      <c r="BJ23" s="442"/>
      <c r="BK23" s="442"/>
      <c r="BL23" s="442"/>
      <c r="BM23" s="443"/>
      <c r="BN23" s="407">
        <v>35849163</v>
      </c>
      <c r="BO23" s="408"/>
      <c r="BP23" s="408"/>
      <c r="BQ23" s="408"/>
      <c r="BR23" s="408"/>
      <c r="BS23" s="408"/>
      <c r="BT23" s="408"/>
      <c r="BU23" s="409"/>
      <c r="BV23" s="407">
        <v>38348698</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171</v>
      </c>
      <c r="F24" s="437"/>
      <c r="G24" s="437"/>
      <c r="H24" s="437"/>
      <c r="I24" s="437"/>
      <c r="J24" s="437"/>
      <c r="K24" s="438"/>
      <c r="L24" s="458">
        <v>1</v>
      </c>
      <c r="M24" s="459"/>
      <c r="N24" s="459"/>
      <c r="O24" s="459"/>
      <c r="P24" s="501"/>
      <c r="Q24" s="458">
        <v>9585</v>
      </c>
      <c r="R24" s="459"/>
      <c r="S24" s="459"/>
      <c r="T24" s="459"/>
      <c r="U24" s="459"/>
      <c r="V24" s="501"/>
      <c r="W24" s="553"/>
      <c r="X24" s="554"/>
      <c r="Y24" s="555"/>
      <c r="Z24" s="457" t="s">
        <v>172</v>
      </c>
      <c r="AA24" s="437"/>
      <c r="AB24" s="437"/>
      <c r="AC24" s="437"/>
      <c r="AD24" s="437"/>
      <c r="AE24" s="437"/>
      <c r="AF24" s="437"/>
      <c r="AG24" s="438"/>
      <c r="AH24" s="458">
        <v>1965</v>
      </c>
      <c r="AI24" s="459"/>
      <c r="AJ24" s="459"/>
      <c r="AK24" s="459"/>
      <c r="AL24" s="501"/>
      <c r="AM24" s="458">
        <v>5812470</v>
      </c>
      <c r="AN24" s="459"/>
      <c r="AO24" s="459"/>
      <c r="AP24" s="459"/>
      <c r="AQ24" s="459"/>
      <c r="AR24" s="501"/>
      <c r="AS24" s="458">
        <v>2958</v>
      </c>
      <c r="AT24" s="459"/>
      <c r="AU24" s="459"/>
      <c r="AV24" s="459"/>
      <c r="AW24" s="459"/>
      <c r="AX24" s="460"/>
      <c r="AY24" s="523" t="s">
        <v>173</v>
      </c>
      <c r="AZ24" s="524"/>
      <c r="BA24" s="524"/>
      <c r="BB24" s="524"/>
      <c r="BC24" s="524"/>
      <c r="BD24" s="524"/>
      <c r="BE24" s="524"/>
      <c r="BF24" s="524"/>
      <c r="BG24" s="524"/>
      <c r="BH24" s="524"/>
      <c r="BI24" s="524"/>
      <c r="BJ24" s="524"/>
      <c r="BK24" s="524"/>
      <c r="BL24" s="524"/>
      <c r="BM24" s="525"/>
      <c r="BN24" s="407">
        <v>25433308</v>
      </c>
      <c r="BO24" s="408"/>
      <c r="BP24" s="408"/>
      <c r="BQ24" s="408"/>
      <c r="BR24" s="408"/>
      <c r="BS24" s="408"/>
      <c r="BT24" s="408"/>
      <c r="BU24" s="409"/>
      <c r="BV24" s="407">
        <v>27012503</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174</v>
      </c>
      <c r="F25" s="437"/>
      <c r="G25" s="437"/>
      <c r="H25" s="437"/>
      <c r="I25" s="437"/>
      <c r="J25" s="437"/>
      <c r="K25" s="438"/>
      <c r="L25" s="458">
        <v>2</v>
      </c>
      <c r="M25" s="459"/>
      <c r="N25" s="459"/>
      <c r="O25" s="459"/>
      <c r="P25" s="501"/>
      <c r="Q25" s="458">
        <v>8415</v>
      </c>
      <c r="R25" s="459"/>
      <c r="S25" s="459"/>
      <c r="T25" s="459"/>
      <c r="U25" s="459"/>
      <c r="V25" s="501"/>
      <c r="W25" s="553"/>
      <c r="X25" s="554"/>
      <c r="Y25" s="555"/>
      <c r="Z25" s="457" t="s">
        <v>175</v>
      </c>
      <c r="AA25" s="437"/>
      <c r="AB25" s="437"/>
      <c r="AC25" s="437"/>
      <c r="AD25" s="437"/>
      <c r="AE25" s="437"/>
      <c r="AF25" s="437"/>
      <c r="AG25" s="438"/>
      <c r="AH25" s="458">
        <v>329</v>
      </c>
      <c r="AI25" s="459"/>
      <c r="AJ25" s="459"/>
      <c r="AK25" s="459"/>
      <c r="AL25" s="501"/>
      <c r="AM25" s="458">
        <v>950810</v>
      </c>
      <c r="AN25" s="459"/>
      <c r="AO25" s="459"/>
      <c r="AP25" s="459"/>
      <c r="AQ25" s="459"/>
      <c r="AR25" s="501"/>
      <c r="AS25" s="458">
        <v>2890</v>
      </c>
      <c r="AT25" s="459"/>
      <c r="AU25" s="459"/>
      <c r="AV25" s="459"/>
      <c r="AW25" s="459"/>
      <c r="AX25" s="460"/>
      <c r="AY25" s="367" t="s">
        <v>176</v>
      </c>
      <c r="AZ25" s="368"/>
      <c r="BA25" s="368"/>
      <c r="BB25" s="368"/>
      <c r="BC25" s="368"/>
      <c r="BD25" s="368"/>
      <c r="BE25" s="368"/>
      <c r="BF25" s="368"/>
      <c r="BG25" s="368"/>
      <c r="BH25" s="368"/>
      <c r="BI25" s="368"/>
      <c r="BJ25" s="368"/>
      <c r="BK25" s="368"/>
      <c r="BL25" s="368"/>
      <c r="BM25" s="369"/>
      <c r="BN25" s="370">
        <v>13095316</v>
      </c>
      <c r="BO25" s="371"/>
      <c r="BP25" s="371"/>
      <c r="BQ25" s="371"/>
      <c r="BR25" s="371"/>
      <c r="BS25" s="371"/>
      <c r="BT25" s="371"/>
      <c r="BU25" s="372"/>
      <c r="BV25" s="370">
        <v>10754344</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177</v>
      </c>
      <c r="F26" s="437"/>
      <c r="G26" s="437"/>
      <c r="H26" s="437"/>
      <c r="I26" s="437"/>
      <c r="J26" s="437"/>
      <c r="K26" s="438"/>
      <c r="L26" s="458">
        <v>1</v>
      </c>
      <c r="M26" s="459"/>
      <c r="N26" s="459"/>
      <c r="O26" s="459"/>
      <c r="P26" s="501"/>
      <c r="Q26" s="458">
        <v>7425</v>
      </c>
      <c r="R26" s="459"/>
      <c r="S26" s="459"/>
      <c r="T26" s="459"/>
      <c r="U26" s="459"/>
      <c r="V26" s="501"/>
      <c r="W26" s="553"/>
      <c r="X26" s="554"/>
      <c r="Y26" s="555"/>
      <c r="Z26" s="457" t="s">
        <v>178</v>
      </c>
      <c r="AA26" s="559"/>
      <c r="AB26" s="559"/>
      <c r="AC26" s="559"/>
      <c r="AD26" s="559"/>
      <c r="AE26" s="559"/>
      <c r="AF26" s="559"/>
      <c r="AG26" s="560"/>
      <c r="AH26" s="458">
        <v>133</v>
      </c>
      <c r="AI26" s="459"/>
      <c r="AJ26" s="459"/>
      <c r="AK26" s="459"/>
      <c r="AL26" s="501"/>
      <c r="AM26" s="458">
        <v>359765</v>
      </c>
      <c r="AN26" s="459"/>
      <c r="AO26" s="459"/>
      <c r="AP26" s="459"/>
      <c r="AQ26" s="459"/>
      <c r="AR26" s="501"/>
      <c r="AS26" s="458">
        <v>2705</v>
      </c>
      <c r="AT26" s="459"/>
      <c r="AU26" s="459"/>
      <c r="AV26" s="459"/>
      <c r="AW26" s="459"/>
      <c r="AX26" s="460"/>
      <c r="AY26" s="410" t="s">
        <v>179</v>
      </c>
      <c r="AZ26" s="411"/>
      <c r="BA26" s="411"/>
      <c r="BB26" s="411"/>
      <c r="BC26" s="411"/>
      <c r="BD26" s="411"/>
      <c r="BE26" s="411"/>
      <c r="BF26" s="411"/>
      <c r="BG26" s="411"/>
      <c r="BH26" s="411"/>
      <c r="BI26" s="411"/>
      <c r="BJ26" s="411"/>
      <c r="BK26" s="411"/>
      <c r="BL26" s="411"/>
      <c r="BM26" s="412"/>
      <c r="BN26" s="407">
        <v>451984</v>
      </c>
      <c r="BO26" s="408"/>
      <c r="BP26" s="408"/>
      <c r="BQ26" s="408"/>
      <c r="BR26" s="408"/>
      <c r="BS26" s="408"/>
      <c r="BT26" s="408"/>
      <c r="BU26" s="409"/>
      <c r="BV26" s="407">
        <v>345232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180</v>
      </c>
      <c r="F27" s="437"/>
      <c r="G27" s="437"/>
      <c r="H27" s="437"/>
      <c r="I27" s="437"/>
      <c r="J27" s="437"/>
      <c r="K27" s="438"/>
      <c r="L27" s="458">
        <v>1</v>
      </c>
      <c r="M27" s="459"/>
      <c r="N27" s="459"/>
      <c r="O27" s="459"/>
      <c r="P27" s="501"/>
      <c r="Q27" s="458">
        <v>7500</v>
      </c>
      <c r="R27" s="459"/>
      <c r="S27" s="459"/>
      <c r="T27" s="459"/>
      <c r="U27" s="459"/>
      <c r="V27" s="501"/>
      <c r="W27" s="553"/>
      <c r="X27" s="554"/>
      <c r="Y27" s="555"/>
      <c r="Z27" s="457" t="s">
        <v>181</v>
      </c>
      <c r="AA27" s="437"/>
      <c r="AB27" s="437"/>
      <c r="AC27" s="437"/>
      <c r="AD27" s="437"/>
      <c r="AE27" s="437"/>
      <c r="AF27" s="437"/>
      <c r="AG27" s="438"/>
      <c r="AH27" s="458">
        <v>103</v>
      </c>
      <c r="AI27" s="459"/>
      <c r="AJ27" s="459"/>
      <c r="AK27" s="459"/>
      <c r="AL27" s="501"/>
      <c r="AM27" s="458">
        <v>283452</v>
      </c>
      <c r="AN27" s="459"/>
      <c r="AO27" s="459"/>
      <c r="AP27" s="459"/>
      <c r="AQ27" s="459"/>
      <c r="AR27" s="501"/>
      <c r="AS27" s="458">
        <v>2752</v>
      </c>
      <c r="AT27" s="459"/>
      <c r="AU27" s="459"/>
      <c r="AV27" s="459"/>
      <c r="AW27" s="459"/>
      <c r="AX27" s="460"/>
      <c r="AY27" s="502" t="s">
        <v>182</v>
      </c>
      <c r="AZ27" s="503"/>
      <c r="BA27" s="503"/>
      <c r="BB27" s="503"/>
      <c r="BC27" s="503"/>
      <c r="BD27" s="503"/>
      <c r="BE27" s="503"/>
      <c r="BF27" s="503"/>
      <c r="BG27" s="503"/>
      <c r="BH27" s="503"/>
      <c r="BI27" s="503"/>
      <c r="BJ27" s="503"/>
      <c r="BK27" s="503"/>
      <c r="BL27" s="503"/>
      <c r="BM27" s="504"/>
      <c r="BN27" s="526">
        <v>3791969</v>
      </c>
      <c r="BO27" s="527"/>
      <c r="BP27" s="527"/>
      <c r="BQ27" s="527"/>
      <c r="BR27" s="527"/>
      <c r="BS27" s="527"/>
      <c r="BT27" s="527"/>
      <c r="BU27" s="528"/>
      <c r="BV27" s="526">
        <v>3791954</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183</v>
      </c>
      <c r="F28" s="437"/>
      <c r="G28" s="437"/>
      <c r="H28" s="437"/>
      <c r="I28" s="437"/>
      <c r="J28" s="437"/>
      <c r="K28" s="438"/>
      <c r="L28" s="458">
        <v>1</v>
      </c>
      <c r="M28" s="459"/>
      <c r="N28" s="459"/>
      <c r="O28" s="459"/>
      <c r="P28" s="501"/>
      <c r="Q28" s="458">
        <v>7100</v>
      </c>
      <c r="R28" s="459"/>
      <c r="S28" s="459"/>
      <c r="T28" s="459"/>
      <c r="U28" s="459"/>
      <c r="V28" s="501"/>
      <c r="W28" s="553"/>
      <c r="X28" s="554"/>
      <c r="Y28" s="555"/>
      <c r="Z28" s="457" t="s">
        <v>184</v>
      </c>
      <c r="AA28" s="437"/>
      <c r="AB28" s="437"/>
      <c r="AC28" s="437"/>
      <c r="AD28" s="437"/>
      <c r="AE28" s="437"/>
      <c r="AF28" s="437"/>
      <c r="AG28" s="438"/>
      <c r="AH28" s="458" t="s">
        <v>185</v>
      </c>
      <c r="AI28" s="459"/>
      <c r="AJ28" s="459"/>
      <c r="AK28" s="459"/>
      <c r="AL28" s="501"/>
      <c r="AM28" s="458" t="s">
        <v>129</v>
      </c>
      <c r="AN28" s="459"/>
      <c r="AO28" s="459"/>
      <c r="AP28" s="459"/>
      <c r="AQ28" s="459"/>
      <c r="AR28" s="501"/>
      <c r="AS28" s="458" t="s">
        <v>185</v>
      </c>
      <c r="AT28" s="459"/>
      <c r="AU28" s="459"/>
      <c r="AV28" s="459"/>
      <c r="AW28" s="459"/>
      <c r="AX28" s="460"/>
      <c r="AY28" s="561" t="s">
        <v>186</v>
      </c>
      <c r="AZ28" s="562"/>
      <c r="BA28" s="562"/>
      <c r="BB28" s="563"/>
      <c r="BC28" s="367" t="s">
        <v>49</v>
      </c>
      <c r="BD28" s="368"/>
      <c r="BE28" s="368"/>
      <c r="BF28" s="368"/>
      <c r="BG28" s="368"/>
      <c r="BH28" s="368"/>
      <c r="BI28" s="368"/>
      <c r="BJ28" s="368"/>
      <c r="BK28" s="368"/>
      <c r="BL28" s="368"/>
      <c r="BM28" s="369"/>
      <c r="BN28" s="370">
        <v>15982873</v>
      </c>
      <c r="BO28" s="371"/>
      <c r="BP28" s="371"/>
      <c r="BQ28" s="371"/>
      <c r="BR28" s="371"/>
      <c r="BS28" s="371"/>
      <c r="BT28" s="371"/>
      <c r="BU28" s="372"/>
      <c r="BV28" s="370">
        <v>17017117</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187</v>
      </c>
      <c r="F29" s="437"/>
      <c r="G29" s="437"/>
      <c r="H29" s="437"/>
      <c r="I29" s="437"/>
      <c r="J29" s="437"/>
      <c r="K29" s="438"/>
      <c r="L29" s="458">
        <v>32</v>
      </c>
      <c r="M29" s="459"/>
      <c r="N29" s="459"/>
      <c r="O29" s="459"/>
      <c r="P29" s="501"/>
      <c r="Q29" s="458">
        <v>6600</v>
      </c>
      <c r="R29" s="459"/>
      <c r="S29" s="459"/>
      <c r="T29" s="459"/>
      <c r="U29" s="459"/>
      <c r="V29" s="501"/>
      <c r="W29" s="556"/>
      <c r="X29" s="557"/>
      <c r="Y29" s="558"/>
      <c r="Z29" s="457" t="s">
        <v>188</v>
      </c>
      <c r="AA29" s="437"/>
      <c r="AB29" s="437"/>
      <c r="AC29" s="437"/>
      <c r="AD29" s="437"/>
      <c r="AE29" s="437"/>
      <c r="AF29" s="437"/>
      <c r="AG29" s="438"/>
      <c r="AH29" s="458">
        <v>2068</v>
      </c>
      <c r="AI29" s="459"/>
      <c r="AJ29" s="459"/>
      <c r="AK29" s="459"/>
      <c r="AL29" s="501"/>
      <c r="AM29" s="458">
        <v>6095922</v>
      </c>
      <c r="AN29" s="459"/>
      <c r="AO29" s="459"/>
      <c r="AP29" s="459"/>
      <c r="AQ29" s="459"/>
      <c r="AR29" s="501"/>
      <c r="AS29" s="458">
        <v>2948</v>
      </c>
      <c r="AT29" s="459"/>
      <c r="AU29" s="459"/>
      <c r="AV29" s="459"/>
      <c r="AW29" s="459"/>
      <c r="AX29" s="460"/>
      <c r="AY29" s="564"/>
      <c r="AZ29" s="565"/>
      <c r="BA29" s="565"/>
      <c r="BB29" s="566"/>
      <c r="BC29" s="441" t="s">
        <v>189</v>
      </c>
      <c r="BD29" s="442"/>
      <c r="BE29" s="442"/>
      <c r="BF29" s="442"/>
      <c r="BG29" s="442"/>
      <c r="BH29" s="442"/>
      <c r="BI29" s="442"/>
      <c r="BJ29" s="442"/>
      <c r="BK29" s="442"/>
      <c r="BL29" s="442"/>
      <c r="BM29" s="443"/>
      <c r="BN29" s="407">
        <v>2531216</v>
      </c>
      <c r="BO29" s="408"/>
      <c r="BP29" s="408"/>
      <c r="BQ29" s="408"/>
      <c r="BR29" s="408"/>
      <c r="BS29" s="408"/>
      <c r="BT29" s="408"/>
      <c r="BU29" s="409"/>
      <c r="BV29" s="407">
        <v>2531196</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190</v>
      </c>
      <c r="X30" s="575"/>
      <c r="Y30" s="575"/>
      <c r="Z30" s="575"/>
      <c r="AA30" s="575"/>
      <c r="AB30" s="575"/>
      <c r="AC30" s="575"/>
      <c r="AD30" s="575"/>
      <c r="AE30" s="575"/>
      <c r="AF30" s="575"/>
      <c r="AG30" s="576"/>
      <c r="AH30" s="534">
        <v>97.9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19933668</v>
      </c>
      <c r="BO30" s="527"/>
      <c r="BP30" s="527"/>
      <c r="BQ30" s="527"/>
      <c r="BR30" s="527"/>
      <c r="BS30" s="527"/>
      <c r="BT30" s="527"/>
      <c r="BU30" s="528"/>
      <c r="BV30" s="526">
        <v>15522890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191</v>
      </c>
      <c r="D32" s="570"/>
      <c r="E32" s="570"/>
      <c r="F32" s="570"/>
      <c r="G32" s="570"/>
      <c r="H32" s="570"/>
      <c r="I32" s="570"/>
      <c r="J32" s="570"/>
      <c r="K32" s="570"/>
      <c r="L32" s="570"/>
      <c r="M32" s="570"/>
      <c r="N32" s="570"/>
      <c r="O32" s="570"/>
      <c r="P32" s="570"/>
      <c r="Q32" s="570"/>
      <c r="R32" s="570"/>
      <c r="S32" s="570"/>
      <c r="U32" s="411" t="s">
        <v>192</v>
      </c>
      <c r="V32" s="411"/>
      <c r="W32" s="411"/>
      <c r="X32" s="411"/>
      <c r="Y32" s="411"/>
      <c r="Z32" s="411"/>
      <c r="AA32" s="411"/>
      <c r="AB32" s="411"/>
      <c r="AC32" s="411"/>
      <c r="AD32" s="411"/>
      <c r="AE32" s="411"/>
      <c r="AF32" s="411"/>
      <c r="AG32" s="411"/>
      <c r="AH32" s="411"/>
      <c r="AI32" s="411"/>
      <c r="AJ32" s="411"/>
      <c r="AK32" s="411"/>
      <c r="AM32" s="411" t="s">
        <v>193</v>
      </c>
      <c r="AN32" s="411"/>
      <c r="AO32" s="411"/>
      <c r="AP32" s="411"/>
      <c r="AQ32" s="411"/>
      <c r="AR32" s="411"/>
      <c r="AS32" s="411"/>
      <c r="AT32" s="411"/>
      <c r="AU32" s="411"/>
      <c r="AV32" s="411"/>
      <c r="AW32" s="411"/>
      <c r="AX32" s="411"/>
      <c r="AY32" s="411"/>
      <c r="AZ32" s="411"/>
      <c r="BA32" s="411"/>
      <c r="BB32" s="411"/>
      <c r="BC32" s="411"/>
      <c r="BE32" s="411" t="s">
        <v>194</v>
      </c>
      <c r="BF32" s="411"/>
      <c r="BG32" s="411"/>
      <c r="BH32" s="411"/>
      <c r="BI32" s="411"/>
      <c r="BJ32" s="411"/>
      <c r="BK32" s="411"/>
      <c r="BL32" s="411"/>
      <c r="BM32" s="411"/>
      <c r="BN32" s="411"/>
      <c r="BO32" s="411"/>
      <c r="BP32" s="411"/>
      <c r="BQ32" s="411"/>
      <c r="BR32" s="411"/>
      <c r="BS32" s="411"/>
      <c r="BT32" s="411"/>
      <c r="BU32" s="411"/>
      <c r="BW32" s="411" t="s">
        <v>195</v>
      </c>
      <c r="BX32" s="411"/>
      <c r="BY32" s="411"/>
      <c r="BZ32" s="411"/>
      <c r="CA32" s="411"/>
      <c r="CB32" s="411"/>
      <c r="CC32" s="411"/>
      <c r="CD32" s="411"/>
      <c r="CE32" s="411"/>
      <c r="CF32" s="411"/>
      <c r="CG32" s="411"/>
      <c r="CH32" s="411"/>
      <c r="CI32" s="411"/>
      <c r="CJ32" s="411"/>
      <c r="CK32" s="411"/>
      <c r="CL32" s="411"/>
      <c r="CM32" s="411"/>
      <c r="CO32" s="411" t="s">
        <v>196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197</v>
      </c>
      <c r="D33" s="431"/>
      <c r="E33" s="396" t="s">
        <v>198</v>
      </c>
      <c r="F33" s="396"/>
      <c r="G33" s="396"/>
      <c r="H33" s="396"/>
      <c r="I33" s="396"/>
      <c r="J33" s="396"/>
      <c r="K33" s="396"/>
      <c r="L33" s="396"/>
      <c r="M33" s="396"/>
      <c r="N33" s="396"/>
      <c r="O33" s="396"/>
      <c r="P33" s="396"/>
      <c r="Q33" s="396"/>
      <c r="R33" s="396"/>
      <c r="S33" s="396"/>
      <c r="T33" s="206"/>
      <c r="U33" s="431" t="s">
        <v>197</v>
      </c>
      <c r="V33" s="431"/>
      <c r="W33" s="396" t="s">
        <v>198</v>
      </c>
      <c r="X33" s="396"/>
      <c r="Y33" s="396"/>
      <c r="Z33" s="396"/>
      <c r="AA33" s="396"/>
      <c r="AB33" s="396"/>
      <c r="AC33" s="396"/>
      <c r="AD33" s="396"/>
      <c r="AE33" s="396"/>
      <c r="AF33" s="396"/>
      <c r="AG33" s="396"/>
      <c r="AH33" s="396"/>
      <c r="AI33" s="396"/>
      <c r="AJ33" s="396"/>
      <c r="AK33" s="396"/>
      <c r="AL33" s="206"/>
      <c r="AM33" s="431" t="s">
        <v>199</v>
      </c>
      <c r="AN33" s="431"/>
      <c r="AO33" s="396" t="s">
        <v>200</v>
      </c>
      <c r="AP33" s="396"/>
      <c r="AQ33" s="396"/>
      <c r="AR33" s="396"/>
      <c r="AS33" s="396"/>
      <c r="AT33" s="396"/>
      <c r="AU33" s="396"/>
      <c r="AV33" s="396"/>
      <c r="AW33" s="396"/>
      <c r="AX33" s="396"/>
      <c r="AY33" s="396"/>
      <c r="AZ33" s="396"/>
      <c r="BA33" s="396"/>
      <c r="BB33" s="396"/>
      <c r="BC33" s="396"/>
      <c r="BD33" s="207"/>
      <c r="BE33" s="396" t="s">
        <v>201</v>
      </c>
      <c r="BF33" s="396"/>
      <c r="BG33" s="396" t="s">
        <v>202</v>
      </c>
      <c r="BH33" s="396"/>
      <c r="BI33" s="396"/>
      <c r="BJ33" s="396"/>
      <c r="BK33" s="396"/>
      <c r="BL33" s="396"/>
      <c r="BM33" s="396"/>
      <c r="BN33" s="396"/>
      <c r="BO33" s="396"/>
      <c r="BP33" s="396"/>
      <c r="BQ33" s="396"/>
      <c r="BR33" s="396"/>
      <c r="BS33" s="396"/>
      <c r="BT33" s="396"/>
      <c r="BU33" s="396"/>
      <c r="BV33" s="207"/>
      <c r="BW33" s="431" t="s">
        <v>201</v>
      </c>
      <c r="BX33" s="431"/>
      <c r="BY33" s="396" t="s">
        <v>203</v>
      </c>
      <c r="BZ33" s="396"/>
      <c r="CA33" s="396"/>
      <c r="CB33" s="396"/>
      <c r="CC33" s="396"/>
      <c r="CD33" s="396"/>
      <c r="CE33" s="396"/>
      <c r="CF33" s="396"/>
      <c r="CG33" s="396"/>
      <c r="CH33" s="396"/>
      <c r="CI33" s="396"/>
      <c r="CJ33" s="396"/>
      <c r="CK33" s="396"/>
      <c r="CL33" s="396"/>
      <c r="CM33" s="396"/>
      <c r="CN33" s="206"/>
      <c r="CO33" s="431" t="s">
        <v>199</v>
      </c>
      <c r="CP33" s="431"/>
      <c r="CQ33" s="396" t="s">
        <v>204</v>
      </c>
      <c r="CR33" s="396"/>
      <c r="CS33" s="396"/>
      <c r="CT33" s="396"/>
      <c r="CU33" s="396"/>
      <c r="CV33" s="396"/>
      <c r="CW33" s="396"/>
      <c r="CX33" s="396"/>
      <c r="CY33" s="396"/>
      <c r="CZ33" s="396"/>
      <c r="DA33" s="396"/>
      <c r="DB33" s="396"/>
      <c r="DC33" s="396"/>
      <c r="DD33" s="396"/>
      <c r="DE33" s="396"/>
      <c r="DF33" s="206"/>
      <c r="DG33" s="596" t="s">
        <v>205</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下水道等事業会計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大阪府都市競艇企業団</v>
      </c>
      <c r="BZ34" s="598"/>
      <c r="CA34" s="598"/>
      <c r="CB34" s="598"/>
      <c r="CC34" s="598"/>
      <c r="CD34" s="598"/>
      <c r="CE34" s="598"/>
      <c r="CF34" s="598"/>
      <c r="CG34" s="598"/>
      <c r="CH34" s="598"/>
      <c r="CI34" s="598"/>
      <c r="CJ34" s="598"/>
      <c r="CK34" s="598"/>
      <c r="CL34" s="598"/>
      <c r="CM34" s="598"/>
      <c r="CN34" s="181"/>
      <c r="CO34" s="597">
        <f>IF(CQ34="","",MAX(C34:D43,U34:V43,AM34:AN43,BE34:BF43,BW34:BX43)+1)</f>
        <v>15</v>
      </c>
      <c r="CP34" s="597"/>
      <c r="CQ34" s="598" t="str">
        <f>IF('各会計、関係団体の財政状況及び健全化判断比率'!BS7="","",'各会計、関係団体の財政状況及び健全化判断比率'!BS7)</f>
        <v>高槻市土地開発公社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母子父子寡婦福祉資金貸付金特別会計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自動車運送事業会計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淀川右岸水防事務組合（一般会計）</v>
      </c>
      <c r="BZ35" s="598"/>
      <c r="CA35" s="598"/>
      <c r="CB35" s="598"/>
      <c r="CC35" s="598"/>
      <c r="CD35" s="598"/>
      <c r="CE35" s="598"/>
      <c r="CF35" s="598"/>
      <c r="CG35" s="598"/>
      <c r="CH35" s="598"/>
      <c r="CI35" s="598"/>
      <c r="CJ35" s="598"/>
      <c r="CK35" s="598"/>
      <c r="CL35" s="598"/>
      <c r="CM35" s="598"/>
      <c r="CN35" s="181"/>
      <c r="CO35" s="597">
        <f t="shared" ref="CO35:CO43" si="3">IF(CQ35="","",CO34+1)</f>
        <v>16</v>
      </c>
      <c r="CP35" s="597"/>
      <c r="CQ35" s="598" t="str">
        <f>IF('各会計、関係団体の財政状況及び健全化判断比率'!BS8="","",'各会計、関係団体の財政状況及び健全化判断比率'!BS8)</f>
        <v>高槻市都市交流協会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f t="shared" si="0"/>
        <v>8</v>
      </c>
      <c r="AN36" s="597"/>
      <c r="AO36" s="598" t="str">
        <f>IF('各会計、関係団体の財政状況及び健全化判断比率'!B33="","",'各会計、関係団体の財政状況及び健全化判断比率'!B33)</f>
        <v>水道事業会計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81"/>
      <c r="CO36" s="597">
        <f t="shared" si="3"/>
        <v>17</v>
      </c>
      <c r="CP36" s="597"/>
      <c r="CQ36" s="598" t="str">
        <f>IF('各会計、関係団体の財政状況及び健全化判断比率'!BS9="","",'各会計、関係団体の財政状況及び健全化判断比率'!BS9)</f>
        <v>高槻市文化スポーツ振興事業団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81"/>
      <c r="CO37" s="597">
        <f t="shared" si="3"/>
        <v>18</v>
      </c>
      <c r="CP37" s="597"/>
      <c r="CQ37" s="598" t="str">
        <f>IF('各会計、関係団体の財政状況及び健全化判断比率'!BS10="","",'各会計、関係団体の財政状況及び健全化判断比率'!BS10)</f>
        <v>大阪府三島救急医療センター</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大阪広域水道企業団（水道用水供給事業）</v>
      </c>
      <c r="BZ38" s="598"/>
      <c r="CA38" s="598"/>
      <c r="CB38" s="598"/>
      <c r="CC38" s="598"/>
      <c r="CD38" s="598"/>
      <c r="CE38" s="598"/>
      <c r="CF38" s="598"/>
      <c r="CG38" s="598"/>
      <c r="CH38" s="598"/>
      <c r="CI38" s="598"/>
      <c r="CJ38" s="598"/>
      <c r="CK38" s="598"/>
      <c r="CL38" s="598"/>
      <c r="CM38" s="598"/>
      <c r="CN38" s="181"/>
      <c r="CO38" s="597">
        <f t="shared" si="3"/>
        <v>19</v>
      </c>
      <c r="CP38" s="597"/>
      <c r="CQ38" s="598" t="str">
        <f>IF('各会計、関係団体の財政状況及び健全化判断比率'!BS11="","",'各会計、関係団体の財政状況及び健全化判断比率'!BS11)</f>
        <v>高槻都市開発株式会社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206</v>
      </c>
      <c r="E46" s="600" t="s">
        <v>207</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208</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209</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210</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211</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212</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213</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214</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XDV6kWuKevnYldwf7tdzj/0WY+tOEy6QFNjxUi2e0fYpbahhCtofxt/f72kdsW2X0/1vS928HEnLRqouA8ZBGQ==" saltValue="vuDl84ndPnwS1enzLY3Lg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546</v>
      </c>
      <c r="G33" s="29" t="s">
        <v>547</v>
      </c>
      <c r="H33" s="29" t="s">
        <v>548</v>
      </c>
      <c r="I33" s="29" t="s">
        <v>549</v>
      </c>
      <c r="J33" s="30" t="s">
        <v>550</v>
      </c>
      <c r="K33" s="22"/>
      <c r="L33" s="22"/>
      <c r="M33" s="22"/>
      <c r="N33" s="22"/>
      <c r="O33" s="22"/>
      <c r="P33" s="22"/>
    </row>
    <row r="34" spans="1:16" ht="39" customHeight="1" x14ac:dyDescent="0.2">
      <c r="A34" s="22"/>
      <c r="B34" s="31"/>
      <c r="C34" s="1151" t="s">
        <v>554</v>
      </c>
      <c r="D34" s="1151"/>
      <c r="E34" s="1152"/>
      <c r="F34" s="32">
        <v>9.23</v>
      </c>
      <c r="G34" s="33">
        <v>7.95</v>
      </c>
      <c r="H34" s="33">
        <v>8.52</v>
      </c>
      <c r="I34" s="33">
        <v>8.11</v>
      </c>
      <c r="J34" s="34">
        <v>8.34</v>
      </c>
      <c r="K34" s="22"/>
      <c r="L34" s="22"/>
      <c r="M34" s="22"/>
      <c r="N34" s="22"/>
      <c r="O34" s="22"/>
      <c r="P34" s="22"/>
    </row>
    <row r="35" spans="1:16" ht="39" customHeight="1" x14ac:dyDescent="0.2">
      <c r="A35" s="22"/>
      <c r="B35" s="35"/>
      <c r="C35" s="1145" t="s">
        <v>555</v>
      </c>
      <c r="D35" s="1146"/>
      <c r="E35" s="1147"/>
      <c r="F35" s="36">
        <v>6.2</v>
      </c>
      <c r="G35" s="37">
        <v>7.09</v>
      </c>
      <c r="H35" s="37">
        <v>6.68</v>
      </c>
      <c r="I35" s="37">
        <v>5.35</v>
      </c>
      <c r="J35" s="38">
        <v>5.59</v>
      </c>
      <c r="K35" s="22"/>
      <c r="L35" s="22"/>
      <c r="M35" s="22"/>
      <c r="N35" s="22"/>
      <c r="O35" s="22"/>
      <c r="P35" s="22"/>
    </row>
    <row r="36" spans="1:16" ht="39" customHeight="1" x14ac:dyDescent="0.2">
      <c r="A36" s="22"/>
      <c r="B36" s="35"/>
      <c r="C36" s="1145" t="s">
        <v>556</v>
      </c>
      <c r="D36" s="1146"/>
      <c r="E36" s="1147"/>
      <c r="F36" s="36">
        <v>1.0900000000000001</v>
      </c>
      <c r="G36" s="37">
        <v>1.32</v>
      </c>
      <c r="H36" s="37">
        <v>1.32</v>
      </c>
      <c r="I36" s="37">
        <v>1.48</v>
      </c>
      <c r="J36" s="38">
        <v>1.66</v>
      </c>
      <c r="K36" s="22"/>
      <c r="L36" s="22"/>
      <c r="M36" s="22"/>
      <c r="N36" s="22"/>
      <c r="O36" s="22"/>
      <c r="P36" s="22"/>
    </row>
    <row r="37" spans="1:16" ht="39" customHeight="1" x14ac:dyDescent="0.2">
      <c r="A37" s="22"/>
      <c r="B37" s="35"/>
      <c r="C37" s="1145" t="s">
        <v>557</v>
      </c>
      <c r="D37" s="1146"/>
      <c r="E37" s="1147"/>
      <c r="F37" s="36">
        <v>0.73</v>
      </c>
      <c r="G37" s="37">
        <v>0.93</v>
      </c>
      <c r="H37" s="37">
        <v>0.88</v>
      </c>
      <c r="I37" s="37">
        <v>3.45</v>
      </c>
      <c r="J37" s="38">
        <v>1.41</v>
      </c>
      <c r="K37" s="22"/>
      <c r="L37" s="22"/>
      <c r="M37" s="22"/>
      <c r="N37" s="22"/>
      <c r="O37" s="22"/>
      <c r="P37" s="22"/>
    </row>
    <row r="38" spans="1:16" ht="39" customHeight="1" x14ac:dyDescent="0.2">
      <c r="A38" s="22"/>
      <c r="B38" s="35"/>
      <c r="C38" s="1145" t="s">
        <v>558</v>
      </c>
      <c r="D38" s="1146"/>
      <c r="E38" s="1147"/>
      <c r="F38" s="36">
        <v>1.2</v>
      </c>
      <c r="G38" s="37">
        <v>1.35</v>
      </c>
      <c r="H38" s="37">
        <v>2.35</v>
      </c>
      <c r="I38" s="37">
        <v>1.26</v>
      </c>
      <c r="J38" s="38">
        <v>1.1599999999999999</v>
      </c>
      <c r="K38" s="22"/>
      <c r="L38" s="22"/>
      <c r="M38" s="22"/>
      <c r="N38" s="22"/>
      <c r="O38" s="22"/>
      <c r="P38" s="22"/>
    </row>
    <row r="39" spans="1:16" ht="39" customHeight="1" x14ac:dyDescent="0.2">
      <c r="A39" s="22"/>
      <c r="B39" s="35"/>
      <c r="C39" s="1145" t="s">
        <v>559</v>
      </c>
      <c r="D39" s="1146"/>
      <c r="E39" s="1147"/>
      <c r="F39" s="36">
        <v>0.89</v>
      </c>
      <c r="G39" s="37">
        <v>0.66</v>
      </c>
      <c r="H39" s="37">
        <v>1.1399999999999999</v>
      </c>
      <c r="I39" s="37">
        <v>0.73</v>
      </c>
      <c r="J39" s="38">
        <v>0.83</v>
      </c>
      <c r="K39" s="22"/>
      <c r="L39" s="22"/>
      <c r="M39" s="22"/>
      <c r="N39" s="22"/>
      <c r="O39" s="22"/>
      <c r="P39" s="22"/>
    </row>
    <row r="40" spans="1:16" ht="39" customHeight="1" x14ac:dyDescent="0.2">
      <c r="A40" s="22"/>
      <c r="B40" s="35"/>
      <c r="C40" s="1145" t="s">
        <v>560</v>
      </c>
      <c r="D40" s="1146"/>
      <c r="E40" s="1147"/>
      <c r="F40" s="36">
        <v>0.27</v>
      </c>
      <c r="G40" s="37">
        <v>0.26</v>
      </c>
      <c r="H40" s="37">
        <v>0.26</v>
      </c>
      <c r="I40" s="37">
        <v>0.28000000000000003</v>
      </c>
      <c r="J40" s="38">
        <v>0.35</v>
      </c>
      <c r="K40" s="22"/>
      <c r="L40" s="22"/>
      <c r="M40" s="22"/>
      <c r="N40" s="22"/>
      <c r="O40" s="22"/>
      <c r="P40" s="22"/>
    </row>
    <row r="41" spans="1:16" ht="39" customHeight="1" x14ac:dyDescent="0.2">
      <c r="A41" s="22"/>
      <c r="B41" s="35"/>
      <c r="C41" s="1145" t="s">
        <v>561</v>
      </c>
      <c r="D41" s="1146"/>
      <c r="E41" s="1147"/>
      <c r="F41" s="36">
        <v>0</v>
      </c>
      <c r="G41" s="37">
        <v>0</v>
      </c>
      <c r="H41" s="37">
        <v>0</v>
      </c>
      <c r="I41" s="37">
        <v>0</v>
      </c>
      <c r="J41" s="38">
        <v>0</v>
      </c>
      <c r="K41" s="22"/>
      <c r="L41" s="22"/>
      <c r="M41" s="22"/>
      <c r="N41" s="22"/>
      <c r="O41" s="22"/>
      <c r="P41" s="22"/>
    </row>
    <row r="42" spans="1:16" ht="39" customHeight="1" x14ac:dyDescent="0.2">
      <c r="A42" s="22"/>
      <c r="B42" s="39"/>
      <c r="C42" s="1145" t="s">
        <v>562</v>
      </c>
      <c r="D42" s="1146"/>
      <c r="E42" s="1147"/>
      <c r="F42" s="36" t="s">
        <v>505</v>
      </c>
      <c r="G42" s="37" t="s">
        <v>505</v>
      </c>
      <c r="H42" s="37" t="s">
        <v>505</v>
      </c>
      <c r="I42" s="37" t="s">
        <v>505</v>
      </c>
      <c r="J42" s="38" t="s">
        <v>505</v>
      </c>
      <c r="K42" s="22"/>
      <c r="L42" s="22"/>
      <c r="M42" s="22"/>
      <c r="N42" s="22"/>
      <c r="O42" s="22"/>
      <c r="P42" s="22"/>
    </row>
    <row r="43" spans="1:16" ht="39" customHeight="1" thickBot="1" x14ac:dyDescent="0.25">
      <c r="A43" s="22"/>
      <c r="B43" s="40"/>
      <c r="C43" s="1148" t="s">
        <v>563</v>
      </c>
      <c r="D43" s="1149"/>
      <c r="E43" s="1150"/>
      <c r="F43" s="41">
        <v>0.91</v>
      </c>
      <c r="G43" s="42">
        <v>1.0900000000000001</v>
      </c>
      <c r="H43" s="42">
        <v>0.91</v>
      </c>
      <c r="I43" s="42">
        <v>1.5</v>
      </c>
      <c r="J43" s="43" t="s">
        <v>505</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xFp85ijvv4gu9MTC3W5dobxtin75Kyl2NchtP6mE1PDhP0Cdk0QX/77MXZyRlIWSdCQURKWAlyLdna7lcP2jw==" saltValue="qLfnHVzs0tJwchYCBAR3S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2">
      <c r="A45" s="48"/>
      <c r="B45" s="1153" t="s">
        <v>10</v>
      </c>
      <c r="C45" s="1154"/>
      <c r="D45" s="58"/>
      <c r="E45" s="1159" t="s">
        <v>11</v>
      </c>
      <c r="F45" s="1159"/>
      <c r="G45" s="1159"/>
      <c r="H45" s="1159"/>
      <c r="I45" s="1159"/>
      <c r="J45" s="1160"/>
      <c r="K45" s="59">
        <v>7389</v>
      </c>
      <c r="L45" s="60">
        <v>8154</v>
      </c>
      <c r="M45" s="60">
        <v>8195</v>
      </c>
      <c r="N45" s="60">
        <v>8071</v>
      </c>
      <c r="O45" s="61">
        <v>8156</v>
      </c>
      <c r="P45" s="48"/>
      <c r="Q45" s="48"/>
      <c r="R45" s="48"/>
      <c r="S45" s="48"/>
      <c r="T45" s="48"/>
      <c r="U45" s="48"/>
    </row>
    <row r="46" spans="1:21" ht="30.75" customHeight="1" x14ac:dyDescent="0.2">
      <c r="A46" s="48"/>
      <c r="B46" s="1155"/>
      <c r="C46" s="1156"/>
      <c r="D46" s="62"/>
      <c r="E46" s="1161" t="s">
        <v>12</v>
      </c>
      <c r="F46" s="1161"/>
      <c r="G46" s="1161"/>
      <c r="H46" s="1161"/>
      <c r="I46" s="1161"/>
      <c r="J46" s="1162"/>
      <c r="K46" s="63" t="s">
        <v>505</v>
      </c>
      <c r="L46" s="64" t="s">
        <v>505</v>
      </c>
      <c r="M46" s="64" t="s">
        <v>505</v>
      </c>
      <c r="N46" s="64" t="s">
        <v>505</v>
      </c>
      <c r="O46" s="65" t="s">
        <v>505</v>
      </c>
      <c r="P46" s="48"/>
      <c r="Q46" s="48"/>
      <c r="R46" s="48"/>
      <c r="S46" s="48"/>
      <c r="T46" s="48"/>
      <c r="U46" s="48"/>
    </row>
    <row r="47" spans="1:21" ht="30.75" customHeight="1" x14ac:dyDescent="0.2">
      <c r="A47" s="48"/>
      <c r="B47" s="1155"/>
      <c r="C47" s="1156"/>
      <c r="D47" s="62"/>
      <c r="E47" s="1161" t="s">
        <v>13</v>
      </c>
      <c r="F47" s="1161"/>
      <c r="G47" s="1161"/>
      <c r="H47" s="1161"/>
      <c r="I47" s="1161"/>
      <c r="J47" s="1162"/>
      <c r="K47" s="63" t="s">
        <v>505</v>
      </c>
      <c r="L47" s="64" t="s">
        <v>505</v>
      </c>
      <c r="M47" s="64" t="s">
        <v>505</v>
      </c>
      <c r="N47" s="64" t="s">
        <v>505</v>
      </c>
      <c r="O47" s="65" t="s">
        <v>505</v>
      </c>
      <c r="P47" s="48"/>
      <c r="Q47" s="48"/>
      <c r="R47" s="48"/>
      <c r="S47" s="48"/>
      <c r="T47" s="48"/>
      <c r="U47" s="48"/>
    </row>
    <row r="48" spans="1:21" ht="30.75" customHeight="1" x14ac:dyDescent="0.2">
      <c r="A48" s="48"/>
      <c r="B48" s="1155"/>
      <c r="C48" s="1156"/>
      <c r="D48" s="62"/>
      <c r="E48" s="1161" t="s">
        <v>14</v>
      </c>
      <c r="F48" s="1161"/>
      <c r="G48" s="1161"/>
      <c r="H48" s="1161"/>
      <c r="I48" s="1161"/>
      <c r="J48" s="1162"/>
      <c r="K48" s="63">
        <v>2638</v>
      </c>
      <c r="L48" s="64">
        <v>2422</v>
      </c>
      <c r="M48" s="64">
        <v>2018</v>
      </c>
      <c r="N48" s="64">
        <v>1704</v>
      </c>
      <c r="O48" s="65">
        <v>1632</v>
      </c>
      <c r="P48" s="48"/>
      <c r="Q48" s="48"/>
      <c r="R48" s="48"/>
      <c r="S48" s="48"/>
      <c r="T48" s="48"/>
      <c r="U48" s="48"/>
    </row>
    <row r="49" spans="1:21" ht="30.75" customHeight="1" x14ac:dyDescent="0.2">
      <c r="A49" s="48"/>
      <c r="B49" s="1155"/>
      <c r="C49" s="1156"/>
      <c r="D49" s="62"/>
      <c r="E49" s="1161" t="s">
        <v>15</v>
      </c>
      <c r="F49" s="1161"/>
      <c r="G49" s="1161"/>
      <c r="H49" s="1161"/>
      <c r="I49" s="1161"/>
      <c r="J49" s="1162"/>
      <c r="K49" s="63" t="s">
        <v>505</v>
      </c>
      <c r="L49" s="64" t="s">
        <v>505</v>
      </c>
      <c r="M49" s="64" t="s">
        <v>505</v>
      </c>
      <c r="N49" s="64" t="s">
        <v>505</v>
      </c>
      <c r="O49" s="65" t="s">
        <v>505</v>
      </c>
      <c r="P49" s="48"/>
      <c r="Q49" s="48"/>
      <c r="R49" s="48"/>
      <c r="S49" s="48"/>
      <c r="T49" s="48"/>
      <c r="U49" s="48"/>
    </row>
    <row r="50" spans="1:21" ht="30.75" customHeight="1" x14ac:dyDescent="0.2">
      <c r="A50" s="48"/>
      <c r="B50" s="1155"/>
      <c r="C50" s="1156"/>
      <c r="D50" s="62"/>
      <c r="E50" s="1161" t="s">
        <v>16</v>
      </c>
      <c r="F50" s="1161"/>
      <c r="G50" s="1161"/>
      <c r="H50" s="1161"/>
      <c r="I50" s="1161"/>
      <c r="J50" s="1162"/>
      <c r="K50" s="63">
        <v>166</v>
      </c>
      <c r="L50" s="64">
        <v>129</v>
      </c>
      <c r="M50" s="64">
        <v>621</v>
      </c>
      <c r="N50" s="64">
        <v>99</v>
      </c>
      <c r="O50" s="65">
        <v>368</v>
      </c>
      <c r="P50" s="48"/>
      <c r="Q50" s="48"/>
      <c r="R50" s="48"/>
      <c r="S50" s="48"/>
      <c r="T50" s="48"/>
      <c r="U50" s="48"/>
    </row>
    <row r="51" spans="1:21" ht="30.75" customHeight="1" x14ac:dyDescent="0.2">
      <c r="A51" s="48"/>
      <c r="B51" s="1157"/>
      <c r="C51" s="1158"/>
      <c r="D51" s="66"/>
      <c r="E51" s="1161" t="s">
        <v>17</v>
      </c>
      <c r="F51" s="1161"/>
      <c r="G51" s="1161"/>
      <c r="H51" s="1161"/>
      <c r="I51" s="1161"/>
      <c r="J51" s="1162"/>
      <c r="K51" s="63" t="s">
        <v>505</v>
      </c>
      <c r="L51" s="64" t="s">
        <v>505</v>
      </c>
      <c r="M51" s="64" t="s">
        <v>505</v>
      </c>
      <c r="N51" s="64" t="s">
        <v>505</v>
      </c>
      <c r="O51" s="65" t="s">
        <v>505</v>
      </c>
      <c r="P51" s="48"/>
      <c r="Q51" s="48"/>
      <c r="R51" s="48"/>
      <c r="S51" s="48"/>
      <c r="T51" s="48"/>
      <c r="U51" s="48"/>
    </row>
    <row r="52" spans="1:21" ht="30.75" customHeight="1" x14ac:dyDescent="0.2">
      <c r="A52" s="48"/>
      <c r="B52" s="1163" t="s">
        <v>18</v>
      </c>
      <c r="C52" s="1164"/>
      <c r="D52" s="66"/>
      <c r="E52" s="1161" t="s">
        <v>19</v>
      </c>
      <c r="F52" s="1161"/>
      <c r="G52" s="1161"/>
      <c r="H52" s="1161"/>
      <c r="I52" s="1161"/>
      <c r="J52" s="1162"/>
      <c r="K52" s="63">
        <v>10697</v>
      </c>
      <c r="L52" s="64">
        <v>11217</v>
      </c>
      <c r="M52" s="64">
        <v>10557</v>
      </c>
      <c r="N52" s="64">
        <v>11355</v>
      </c>
      <c r="O52" s="65">
        <v>11561</v>
      </c>
      <c r="P52" s="48"/>
      <c r="Q52" s="48"/>
      <c r="R52" s="48"/>
      <c r="S52" s="48"/>
      <c r="T52" s="48"/>
      <c r="U52" s="48"/>
    </row>
    <row r="53" spans="1:21" ht="30.75" customHeight="1" thickBot="1" x14ac:dyDescent="0.25">
      <c r="A53" s="48"/>
      <c r="B53" s="1165" t="s">
        <v>20</v>
      </c>
      <c r="C53" s="1166"/>
      <c r="D53" s="67"/>
      <c r="E53" s="1167" t="s">
        <v>21</v>
      </c>
      <c r="F53" s="1167"/>
      <c r="G53" s="1167"/>
      <c r="H53" s="1167"/>
      <c r="I53" s="1167"/>
      <c r="J53" s="1168"/>
      <c r="K53" s="68">
        <v>-504</v>
      </c>
      <c r="L53" s="69">
        <v>-512</v>
      </c>
      <c r="M53" s="69">
        <v>277</v>
      </c>
      <c r="N53" s="69">
        <v>-1481</v>
      </c>
      <c r="O53" s="70">
        <v>-1405</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564</v>
      </c>
      <c r="P56" s="48"/>
      <c r="Q56" s="48"/>
      <c r="R56" s="48"/>
      <c r="S56" s="48"/>
      <c r="T56" s="48"/>
      <c r="U56" s="48"/>
    </row>
    <row r="57" spans="1:21" ht="31.5" customHeight="1" thickBot="1" x14ac:dyDescent="0.25">
      <c r="A57" s="48"/>
      <c r="B57" s="76"/>
      <c r="C57" s="77"/>
      <c r="D57" s="77"/>
      <c r="E57" s="78"/>
      <c r="F57" s="78"/>
      <c r="G57" s="78"/>
      <c r="H57" s="78"/>
      <c r="I57" s="78"/>
      <c r="J57" s="79" t="s">
        <v>2</v>
      </c>
      <c r="K57" s="80" t="s">
        <v>565</v>
      </c>
      <c r="L57" s="81" t="s">
        <v>566</v>
      </c>
      <c r="M57" s="81" t="s">
        <v>567</v>
      </c>
      <c r="N57" s="81" t="s">
        <v>568</v>
      </c>
      <c r="O57" s="82" t="s">
        <v>569</v>
      </c>
      <c r="P57" s="48"/>
      <c r="Q57" s="48"/>
      <c r="R57" s="48"/>
      <c r="S57" s="48"/>
      <c r="T57" s="48"/>
      <c r="U57" s="48"/>
    </row>
    <row r="58" spans="1:21" ht="31.5" customHeight="1" x14ac:dyDescent="0.2">
      <c r="B58" s="1169" t="s">
        <v>25</v>
      </c>
      <c r="C58" s="1170"/>
      <c r="D58" s="1175" t="s">
        <v>26</v>
      </c>
      <c r="E58" s="1176"/>
      <c r="F58" s="1176"/>
      <c r="G58" s="1176"/>
      <c r="H58" s="1176"/>
      <c r="I58" s="1176"/>
      <c r="J58" s="1177"/>
      <c r="K58" s="83"/>
      <c r="L58" s="84"/>
      <c r="M58" s="84"/>
      <c r="N58" s="84"/>
      <c r="O58" s="85"/>
    </row>
    <row r="59" spans="1:21" ht="31.5" customHeight="1" x14ac:dyDescent="0.2">
      <c r="B59" s="1171"/>
      <c r="C59" s="1172"/>
      <c r="D59" s="1178" t="s">
        <v>27</v>
      </c>
      <c r="E59" s="1179"/>
      <c r="F59" s="1179"/>
      <c r="G59" s="1179"/>
      <c r="H59" s="1179"/>
      <c r="I59" s="1179"/>
      <c r="J59" s="1180"/>
      <c r="K59" s="86"/>
      <c r="L59" s="87"/>
      <c r="M59" s="87"/>
      <c r="N59" s="87"/>
      <c r="O59" s="88"/>
    </row>
    <row r="60" spans="1:21" ht="31.5" customHeight="1" thickBot="1" x14ac:dyDescent="0.25">
      <c r="B60" s="1173"/>
      <c r="C60" s="1174"/>
      <c r="D60" s="1181" t="s">
        <v>28</v>
      </c>
      <c r="E60" s="1182"/>
      <c r="F60" s="1182"/>
      <c r="G60" s="1182"/>
      <c r="H60" s="1182"/>
      <c r="I60" s="1182"/>
      <c r="J60" s="1183"/>
      <c r="K60" s="89"/>
      <c r="L60" s="90"/>
      <c r="M60" s="90"/>
      <c r="N60" s="90"/>
      <c r="O60" s="91"/>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ncm/g2zEqhGqkIVSqxiq3j8ODZgPI5myyzDoFKwrnrf8LvYAybuYA25tTwlkTVL/EiK234elCam3/gld4nLPcQ==" saltValue="84n4kVHwO6/ViyEMPynK0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546</v>
      </c>
      <c r="J40" s="103" t="s">
        <v>547</v>
      </c>
      <c r="K40" s="103" t="s">
        <v>548</v>
      </c>
      <c r="L40" s="103" t="s">
        <v>549</v>
      </c>
      <c r="M40" s="104" t="s">
        <v>550</v>
      </c>
    </row>
    <row r="41" spans="2:13" ht="27.75" customHeight="1" x14ac:dyDescent="0.2">
      <c r="B41" s="1184" t="s">
        <v>31</v>
      </c>
      <c r="C41" s="1185"/>
      <c r="D41" s="105"/>
      <c r="E41" s="1190" t="s">
        <v>32</v>
      </c>
      <c r="F41" s="1190"/>
      <c r="G41" s="1190"/>
      <c r="H41" s="1191"/>
      <c r="I41" s="355">
        <v>53045</v>
      </c>
      <c r="J41" s="356">
        <v>50036</v>
      </c>
      <c r="K41" s="356">
        <v>47537</v>
      </c>
      <c r="L41" s="356">
        <v>45985</v>
      </c>
      <c r="M41" s="357">
        <v>42219</v>
      </c>
    </row>
    <row r="42" spans="2:13" ht="27.75" customHeight="1" x14ac:dyDescent="0.2">
      <c r="B42" s="1186"/>
      <c r="C42" s="1187"/>
      <c r="D42" s="106"/>
      <c r="E42" s="1192" t="s">
        <v>33</v>
      </c>
      <c r="F42" s="1192"/>
      <c r="G42" s="1192"/>
      <c r="H42" s="1193"/>
      <c r="I42" s="358">
        <v>1360</v>
      </c>
      <c r="J42" s="359">
        <v>2689</v>
      </c>
      <c r="K42" s="359">
        <v>700</v>
      </c>
      <c r="L42" s="359">
        <v>129</v>
      </c>
      <c r="M42" s="360">
        <v>59</v>
      </c>
    </row>
    <row r="43" spans="2:13" ht="27.75" customHeight="1" x14ac:dyDescent="0.2">
      <c r="B43" s="1186"/>
      <c r="C43" s="1187"/>
      <c r="D43" s="106"/>
      <c r="E43" s="1192" t="s">
        <v>34</v>
      </c>
      <c r="F43" s="1192"/>
      <c r="G43" s="1192"/>
      <c r="H43" s="1193"/>
      <c r="I43" s="358">
        <v>18360</v>
      </c>
      <c r="J43" s="359">
        <v>18091</v>
      </c>
      <c r="K43" s="359">
        <v>16629</v>
      </c>
      <c r="L43" s="359">
        <v>14320</v>
      </c>
      <c r="M43" s="360">
        <v>12640</v>
      </c>
    </row>
    <row r="44" spans="2:13" ht="27.75" customHeight="1" x14ac:dyDescent="0.2">
      <c r="B44" s="1186"/>
      <c r="C44" s="1187"/>
      <c r="D44" s="106"/>
      <c r="E44" s="1192" t="s">
        <v>35</v>
      </c>
      <c r="F44" s="1192"/>
      <c r="G44" s="1192"/>
      <c r="H44" s="1193"/>
      <c r="I44" s="358" t="s">
        <v>505</v>
      </c>
      <c r="J44" s="359" t="s">
        <v>505</v>
      </c>
      <c r="K44" s="359" t="s">
        <v>505</v>
      </c>
      <c r="L44" s="359" t="s">
        <v>505</v>
      </c>
      <c r="M44" s="360" t="s">
        <v>505</v>
      </c>
    </row>
    <row r="45" spans="2:13" ht="27.75" customHeight="1" x14ac:dyDescent="0.2">
      <c r="B45" s="1186"/>
      <c r="C45" s="1187"/>
      <c r="D45" s="106"/>
      <c r="E45" s="1192" t="s">
        <v>36</v>
      </c>
      <c r="F45" s="1192"/>
      <c r="G45" s="1192"/>
      <c r="H45" s="1193"/>
      <c r="I45" s="358">
        <v>8827</v>
      </c>
      <c r="J45" s="359">
        <v>8992</v>
      </c>
      <c r="K45" s="359">
        <v>9298</v>
      </c>
      <c r="L45" s="359">
        <v>9733</v>
      </c>
      <c r="M45" s="360">
        <v>9403</v>
      </c>
    </row>
    <row r="46" spans="2:13" ht="27.75" customHeight="1" x14ac:dyDescent="0.2">
      <c r="B46" s="1186"/>
      <c r="C46" s="1187"/>
      <c r="D46" s="107"/>
      <c r="E46" s="1192" t="s">
        <v>37</v>
      </c>
      <c r="F46" s="1192"/>
      <c r="G46" s="1192"/>
      <c r="H46" s="1193"/>
      <c r="I46" s="358">
        <v>191</v>
      </c>
      <c r="J46" s="359">
        <v>181</v>
      </c>
      <c r="K46" s="359">
        <v>173</v>
      </c>
      <c r="L46" s="359" t="s">
        <v>505</v>
      </c>
      <c r="M46" s="360" t="s">
        <v>505</v>
      </c>
    </row>
    <row r="47" spans="2:13" ht="27.75" customHeight="1" x14ac:dyDescent="0.2">
      <c r="B47" s="1186"/>
      <c r="C47" s="1187"/>
      <c r="D47" s="108"/>
      <c r="E47" s="1194" t="s">
        <v>38</v>
      </c>
      <c r="F47" s="1195"/>
      <c r="G47" s="1195"/>
      <c r="H47" s="1196"/>
      <c r="I47" s="358" t="s">
        <v>505</v>
      </c>
      <c r="J47" s="359" t="s">
        <v>505</v>
      </c>
      <c r="K47" s="359" t="s">
        <v>505</v>
      </c>
      <c r="L47" s="359" t="s">
        <v>505</v>
      </c>
      <c r="M47" s="360" t="s">
        <v>505</v>
      </c>
    </row>
    <row r="48" spans="2:13" ht="27.75" customHeight="1" x14ac:dyDescent="0.2">
      <c r="B48" s="1186"/>
      <c r="C48" s="1187"/>
      <c r="D48" s="106"/>
      <c r="E48" s="1192" t="s">
        <v>39</v>
      </c>
      <c r="F48" s="1192"/>
      <c r="G48" s="1192"/>
      <c r="H48" s="1193"/>
      <c r="I48" s="358" t="s">
        <v>505</v>
      </c>
      <c r="J48" s="359" t="s">
        <v>505</v>
      </c>
      <c r="K48" s="359" t="s">
        <v>505</v>
      </c>
      <c r="L48" s="359" t="s">
        <v>505</v>
      </c>
      <c r="M48" s="360" t="s">
        <v>505</v>
      </c>
    </row>
    <row r="49" spans="2:13" ht="27.75" customHeight="1" x14ac:dyDescent="0.2">
      <c r="B49" s="1188"/>
      <c r="C49" s="1189"/>
      <c r="D49" s="106"/>
      <c r="E49" s="1192" t="s">
        <v>40</v>
      </c>
      <c r="F49" s="1192"/>
      <c r="G49" s="1192"/>
      <c r="H49" s="1193"/>
      <c r="I49" s="358" t="s">
        <v>505</v>
      </c>
      <c r="J49" s="359" t="s">
        <v>505</v>
      </c>
      <c r="K49" s="359" t="s">
        <v>505</v>
      </c>
      <c r="L49" s="359" t="s">
        <v>505</v>
      </c>
      <c r="M49" s="360" t="s">
        <v>505</v>
      </c>
    </row>
    <row r="50" spans="2:13" ht="27.75" customHeight="1" x14ac:dyDescent="0.2">
      <c r="B50" s="1197" t="s">
        <v>41</v>
      </c>
      <c r="C50" s="1198"/>
      <c r="D50" s="109"/>
      <c r="E50" s="1192" t="s">
        <v>42</v>
      </c>
      <c r="F50" s="1192"/>
      <c r="G50" s="1192"/>
      <c r="H50" s="1193"/>
      <c r="I50" s="358">
        <v>40390</v>
      </c>
      <c r="J50" s="359">
        <v>38134</v>
      </c>
      <c r="K50" s="359">
        <v>37810</v>
      </c>
      <c r="L50" s="359">
        <v>41707</v>
      </c>
      <c r="M50" s="360">
        <v>45373</v>
      </c>
    </row>
    <row r="51" spans="2:13" ht="27.75" customHeight="1" x14ac:dyDescent="0.2">
      <c r="B51" s="1186"/>
      <c r="C51" s="1187"/>
      <c r="D51" s="106"/>
      <c r="E51" s="1192" t="s">
        <v>43</v>
      </c>
      <c r="F51" s="1192"/>
      <c r="G51" s="1192"/>
      <c r="H51" s="1193"/>
      <c r="I51" s="358">
        <v>20307</v>
      </c>
      <c r="J51" s="359">
        <v>21198</v>
      </c>
      <c r="K51" s="359">
        <v>18128</v>
      </c>
      <c r="L51" s="359">
        <v>22740</v>
      </c>
      <c r="M51" s="360">
        <v>20023</v>
      </c>
    </row>
    <row r="52" spans="2:13" ht="27.75" customHeight="1" x14ac:dyDescent="0.2">
      <c r="B52" s="1188"/>
      <c r="C52" s="1189"/>
      <c r="D52" s="106"/>
      <c r="E52" s="1192" t="s">
        <v>44</v>
      </c>
      <c r="F52" s="1192"/>
      <c r="G52" s="1192"/>
      <c r="H52" s="1193"/>
      <c r="I52" s="358">
        <v>95593</v>
      </c>
      <c r="J52" s="359">
        <v>96171</v>
      </c>
      <c r="K52" s="359">
        <v>95989</v>
      </c>
      <c r="L52" s="359">
        <v>96027</v>
      </c>
      <c r="M52" s="360">
        <v>93170</v>
      </c>
    </row>
    <row r="53" spans="2:13" ht="27.75" customHeight="1" thickBot="1" x14ac:dyDescent="0.25">
      <c r="B53" s="1199" t="s">
        <v>45</v>
      </c>
      <c r="C53" s="1200"/>
      <c r="D53" s="110"/>
      <c r="E53" s="1201" t="s">
        <v>46</v>
      </c>
      <c r="F53" s="1201"/>
      <c r="G53" s="1201"/>
      <c r="H53" s="1202"/>
      <c r="I53" s="361">
        <v>-74508</v>
      </c>
      <c r="J53" s="362">
        <v>-75515</v>
      </c>
      <c r="K53" s="362">
        <v>-77591</v>
      </c>
      <c r="L53" s="362">
        <v>-90306</v>
      </c>
      <c r="M53" s="363">
        <v>-94244</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Y1jvN0NwC1TdGLvfTqeMZAkAcNt9HvSC2IXAmyiesw/8eK5AZtvTocXm6ltUd6C4ldnPukMz4Yd942BMuBROmA==" saltValue="2FtPtjJd/V1Cii7lx5d/N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548</v>
      </c>
      <c r="G54" s="119" t="s">
        <v>549</v>
      </c>
      <c r="H54" s="120" t="s">
        <v>550</v>
      </c>
    </row>
    <row r="55" spans="2:8" ht="52.5" customHeight="1" x14ac:dyDescent="0.2">
      <c r="B55" s="121"/>
      <c r="C55" s="1211" t="s">
        <v>49</v>
      </c>
      <c r="D55" s="1211"/>
      <c r="E55" s="1212"/>
      <c r="F55" s="122">
        <v>14161</v>
      </c>
      <c r="G55" s="122">
        <v>17017</v>
      </c>
      <c r="H55" s="123">
        <v>15983</v>
      </c>
    </row>
    <row r="56" spans="2:8" ht="52.5" customHeight="1" x14ac:dyDescent="0.2">
      <c r="B56" s="124"/>
      <c r="C56" s="1213" t="s">
        <v>50</v>
      </c>
      <c r="D56" s="1213"/>
      <c r="E56" s="1214"/>
      <c r="F56" s="125">
        <v>2531</v>
      </c>
      <c r="G56" s="125">
        <v>2531</v>
      </c>
      <c r="H56" s="126">
        <v>2531</v>
      </c>
    </row>
    <row r="57" spans="2:8" ht="53.25" customHeight="1" x14ac:dyDescent="0.2">
      <c r="B57" s="124"/>
      <c r="C57" s="1215" t="s">
        <v>51</v>
      </c>
      <c r="D57" s="1215"/>
      <c r="E57" s="1216"/>
      <c r="F57" s="127">
        <v>14764</v>
      </c>
      <c r="G57" s="127">
        <v>15523</v>
      </c>
      <c r="H57" s="128">
        <v>19934</v>
      </c>
    </row>
    <row r="58" spans="2:8" ht="45.75" customHeight="1" x14ac:dyDescent="0.2">
      <c r="B58" s="129"/>
      <c r="C58" s="1203" t="s">
        <v>583</v>
      </c>
      <c r="D58" s="1204"/>
      <c r="E58" s="1205"/>
      <c r="F58" s="130">
        <v>9694</v>
      </c>
      <c r="G58" s="130">
        <v>12826</v>
      </c>
      <c r="H58" s="131">
        <v>17354</v>
      </c>
    </row>
    <row r="59" spans="2:8" ht="45.75" customHeight="1" x14ac:dyDescent="0.2">
      <c r="B59" s="129"/>
      <c r="C59" s="1203" t="s">
        <v>584</v>
      </c>
      <c r="D59" s="1204"/>
      <c r="E59" s="1205"/>
      <c r="F59" s="130">
        <v>1174</v>
      </c>
      <c r="G59" s="130">
        <v>1100</v>
      </c>
      <c r="H59" s="131">
        <v>826</v>
      </c>
    </row>
    <row r="60" spans="2:8" ht="45.75" customHeight="1" x14ac:dyDescent="0.2">
      <c r="B60" s="129"/>
      <c r="C60" s="1203" t="s">
        <v>585</v>
      </c>
      <c r="D60" s="1204"/>
      <c r="E60" s="1205"/>
      <c r="F60" s="130">
        <v>596</v>
      </c>
      <c r="G60" s="130">
        <v>588</v>
      </c>
      <c r="H60" s="131">
        <v>580</v>
      </c>
    </row>
    <row r="61" spans="2:8" ht="45.75" customHeight="1" x14ac:dyDescent="0.2">
      <c r="B61" s="129"/>
      <c r="C61" s="1203" t="s">
        <v>586</v>
      </c>
      <c r="D61" s="1204"/>
      <c r="E61" s="1205"/>
      <c r="F61" s="130">
        <v>0</v>
      </c>
      <c r="G61" s="130">
        <v>214</v>
      </c>
      <c r="H61" s="131">
        <v>319</v>
      </c>
    </row>
    <row r="62" spans="2:8" ht="45.75" customHeight="1" thickBot="1" x14ac:dyDescent="0.25">
      <c r="B62" s="132"/>
      <c r="C62" s="1206" t="s">
        <v>587</v>
      </c>
      <c r="D62" s="1207"/>
      <c r="E62" s="1208"/>
      <c r="F62" s="133">
        <v>237</v>
      </c>
      <c r="G62" s="133">
        <v>262</v>
      </c>
      <c r="H62" s="134">
        <v>291</v>
      </c>
    </row>
    <row r="63" spans="2:8" ht="52.5" customHeight="1" thickBot="1" x14ac:dyDescent="0.25">
      <c r="B63" s="135"/>
      <c r="C63" s="1209" t="s">
        <v>52</v>
      </c>
      <c r="D63" s="1209"/>
      <c r="E63" s="1210"/>
      <c r="F63" s="136">
        <v>31456</v>
      </c>
      <c r="G63" s="136">
        <v>35071</v>
      </c>
      <c r="H63" s="137">
        <v>38448</v>
      </c>
    </row>
    <row r="64" spans="2:8" ht="13.2" x14ac:dyDescent="0.2"/>
  </sheetData>
  <sheetProtection algorithmName="SHA-512" hashValue="a70x0Rd9qobCqQk/SImL+6HOFNhS+kKMW2BqXnkatUMgbAgr02UovAPg2SYa8Nk4zwCYEb9AwAF6yyftUJQx1w==" saltValue="rKxPbWI6qotBWeETWPFx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6FEC-06F4-4982-9911-05F4A1BDF20D}">
  <sheetPr>
    <pageSetUpPr fitToPage="1"/>
  </sheetPr>
  <dimension ref="A1:DE85"/>
  <sheetViews>
    <sheetView showGridLines="0" zoomScaleNormal="100" zoomScaleSheetLayoutView="55" workbookViewId="0"/>
  </sheetViews>
  <sheetFormatPr defaultColWidth="0" defaultRowHeight="0" customHeight="1" zeroHeight="1" x14ac:dyDescent="0.2"/>
  <cols>
    <col min="1" max="1" width="6.33203125" style="1217" customWidth="1"/>
    <col min="2" max="107" width="2.44140625" style="1217" customWidth="1"/>
    <col min="108" max="108" width="6.109375" style="1219" customWidth="1"/>
    <col min="109" max="109" width="5.88671875" style="1218" customWidth="1"/>
    <col min="110" max="16384" width="8.6640625" style="1217" hidden="1"/>
  </cols>
  <sheetData>
    <row r="1" spans="1:109" ht="42.75" customHeight="1" x14ac:dyDescent="0.2">
      <c r="A1" s="1275"/>
      <c r="B1" s="1274"/>
      <c r="DD1" s="1217"/>
      <c r="DE1" s="1217"/>
    </row>
    <row r="2" spans="1:109" ht="25.5" customHeight="1" x14ac:dyDescent="0.2">
      <c r="A2" s="1273"/>
      <c r="C2" s="1273"/>
      <c r="O2" s="1273"/>
      <c r="P2" s="1273"/>
      <c r="Q2" s="1273"/>
      <c r="R2" s="1273"/>
      <c r="S2" s="1273"/>
      <c r="T2" s="1273"/>
      <c r="U2" s="1273"/>
      <c r="V2" s="1273"/>
      <c r="W2" s="1273"/>
      <c r="X2" s="1273"/>
      <c r="Y2" s="1273"/>
      <c r="Z2" s="1273"/>
      <c r="AA2" s="1273"/>
      <c r="AB2" s="1273"/>
      <c r="AC2" s="1273"/>
      <c r="AD2" s="1273"/>
      <c r="AE2" s="1273"/>
      <c r="AF2" s="1273"/>
      <c r="AG2" s="1273"/>
      <c r="AH2" s="1273"/>
      <c r="AI2" s="1273"/>
      <c r="AU2" s="1273"/>
      <c r="BG2" s="1273"/>
      <c r="BS2" s="1273"/>
      <c r="CE2" s="1273"/>
      <c r="CQ2" s="1273"/>
      <c r="DD2" s="1217"/>
      <c r="DE2" s="1217"/>
    </row>
    <row r="3" spans="1:109" ht="25.5" customHeight="1" x14ac:dyDescent="0.2">
      <c r="A3" s="1273"/>
      <c r="C3" s="1273"/>
      <c r="O3" s="1273"/>
      <c r="P3" s="1273"/>
      <c r="Q3" s="1273"/>
      <c r="R3" s="1273"/>
      <c r="S3" s="1273"/>
      <c r="T3" s="1273"/>
      <c r="U3" s="1273"/>
      <c r="V3" s="1273"/>
      <c r="W3" s="1273"/>
      <c r="X3" s="1273"/>
      <c r="Y3" s="1273"/>
      <c r="Z3" s="1273"/>
      <c r="AA3" s="1273"/>
      <c r="AB3" s="1273"/>
      <c r="AC3" s="1273"/>
      <c r="AD3" s="1273"/>
      <c r="AE3" s="1273"/>
      <c r="AF3" s="1273"/>
      <c r="AG3" s="1273"/>
      <c r="AH3" s="1273"/>
      <c r="AI3" s="1273"/>
      <c r="AU3" s="1273"/>
      <c r="BG3" s="1273"/>
      <c r="BS3" s="1273"/>
      <c r="CE3" s="1273"/>
      <c r="CQ3" s="1273"/>
      <c r="DD3" s="1217"/>
      <c r="DE3" s="1217"/>
    </row>
    <row r="4" spans="1:109" s="259" customFormat="1" ht="13.2" x14ac:dyDescent="0.2">
      <c r="A4" s="1273"/>
      <c r="B4" s="1273"/>
      <c r="C4" s="1273"/>
      <c r="D4" s="1273"/>
      <c r="E4" s="1273"/>
      <c r="F4" s="1273"/>
      <c r="G4" s="1273"/>
      <c r="H4" s="1273"/>
      <c r="I4" s="1273"/>
      <c r="J4" s="1273"/>
      <c r="K4" s="1273"/>
      <c r="L4" s="1273"/>
      <c r="M4" s="1273"/>
      <c r="N4" s="1273"/>
      <c r="O4" s="1273"/>
      <c r="P4" s="1273"/>
      <c r="Q4" s="1273"/>
      <c r="R4" s="1273"/>
      <c r="S4" s="1273"/>
      <c r="T4" s="1273"/>
      <c r="U4" s="1273"/>
      <c r="V4" s="1273"/>
      <c r="W4" s="1273"/>
      <c r="X4" s="1273"/>
      <c r="Y4" s="1273"/>
      <c r="Z4" s="1273"/>
      <c r="AA4" s="1273"/>
      <c r="AB4" s="1273"/>
      <c r="AC4" s="1273"/>
      <c r="AD4" s="1273"/>
      <c r="AE4" s="1273"/>
      <c r="AF4" s="1273"/>
      <c r="AG4" s="1273"/>
      <c r="AH4" s="1273"/>
      <c r="AI4" s="1273"/>
      <c r="AJ4" s="1273"/>
      <c r="AK4" s="1273"/>
      <c r="AL4" s="1273"/>
      <c r="AM4" s="1273"/>
      <c r="AN4" s="1273"/>
      <c r="AO4" s="1273"/>
      <c r="AP4" s="1273"/>
      <c r="AQ4" s="1273"/>
      <c r="AR4" s="1273"/>
      <c r="AS4" s="1273"/>
      <c r="AT4" s="1273"/>
      <c r="AU4" s="1273"/>
      <c r="AV4" s="1273"/>
      <c r="AW4" s="1273"/>
      <c r="AX4" s="1273"/>
      <c r="AY4" s="1273"/>
      <c r="AZ4" s="1273"/>
      <c r="BA4" s="1273"/>
      <c r="BB4" s="1273"/>
      <c r="BC4" s="1273"/>
      <c r="BD4" s="1273"/>
      <c r="BE4" s="1273"/>
      <c r="BF4" s="1273"/>
      <c r="BG4" s="1273"/>
      <c r="BH4" s="1273"/>
      <c r="BI4" s="1273"/>
      <c r="BJ4" s="1273"/>
      <c r="BK4" s="1273"/>
      <c r="BL4" s="1273"/>
      <c r="BM4" s="1273"/>
      <c r="BN4" s="1273"/>
      <c r="BO4" s="1273"/>
      <c r="BP4" s="1273"/>
      <c r="BQ4" s="1273"/>
      <c r="BR4" s="1273"/>
      <c r="BS4" s="1273"/>
      <c r="BT4" s="1273"/>
      <c r="BU4" s="1273"/>
      <c r="BV4" s="1273"/>
      <c r="BW4" s="1273"/>
      <c r="BX4" s="1273"/>
      <c r="BY4" s="1273"/>
      <c r="BZ4" s="1273"/>
      <c r="CA4" s="1273"/>
      <c r="CB4" s="1273"/>
      <c r="CC4" s="1273"/>
      <c r="CD4" s="1273"/>
      <c r="CE4" s="1273"/>
      <c r="CF4" s="1273"/>
      <c r="CG4" s="1273"/>
      <c r="CH4" s="1273"/>
      <c r="CI4" s="1273"/>
      <c r="CJ4" s="1273"/>
      <c r="CK4" s="1273"/>
      <c r="CL4" s="1273"/>
      <c r="CM4" s="1273"/>
      <c r="CN4" s="1273"/>
      <c r="CO4" s="1273"/>
      <c r="CP4" s="1273"/>
      <c r="CQ4" s="1273"/>
      <c r="CR4" s="1273"/>
      <c r="CS4" s="1273"/>
      <c r="CT4" s="1273"/>
      <c r="CU4" s="1273"/>
      <c r="CV4" s="1273"/>
      <c r="CW4" s="1273"/>
      <c r="CX4" s="1273"/>
      <c r="CY4" s="1273"/>
      <c r="CZ4" s="1273"/>
      <c r="DA4" s="1273"/>
      <c r="DB4" s="1273"/>
      <c r="DC4" s="1273"/>
      <c r="DD4" s="1273"/>
      <c r="DE4" s="1273"/>
    </row>
    <row r="5" spans="1:109" s="259" customFormat="1" ht="13.2" x14ac:dyDescent="0.2">
      <c r="A5" s="1273"/>
      <c r="B5" s="1273"/>
      <c r="C5" s="1273"/>
      <c r="D5" s="1273"/>
      <c r="E5" s="1273"/>
      <c r="F5" s="1273"/>
      <c r="G5" s="1273"/>
      <c r="H5" s="1273"/>
      <c r="I5" s="1273"/>
      <c r="J5" s="1273"/>
      <c r="K5" s="1273"/>
      <c r="L5" s="1273"/>
      <c r="M5" s="1273"/>
      <c r="N5" s="1273"/>
      <c r="O5" s="1273"/>
      <c r="P5" s="1273"/>
      <c r="Q5" s="1273"/>
      <c r="R5" s="1273"/>
      <c r="S5" s="1273"/>
      <c r="T5" s="1273"/>
      <c r="U5" s="1273"/>
      <c r="V5" s="1273"/>
      <c r="W5" s="1273"/>
      <c r="X5" s="1273"/>
      <c r="Y5" s="1273"/>
      <c r="Z5" s="1273"/>
      <c r="AA5" s="1273"/>
      <c r="AB5" s="1273"/>
      <c r="AC5" s="1273"/>
      <c r="AD5" s="1273"/>
      <c r="AE5" s="1273"/>
      <c r="AF5" s="1273"/>
      <c r="AG5" s="1273"/>
      <c r="AH5" s="1273"/>
      <c r="AI5" s="1273"/>
      <c r="AJ5" s="1273"/>
      <c r="AK5" s="1273"/>
      <c r="AL5" s="1273"/>
      <c r="AM5" s="1273"/>
      <c r="AN5" s="1273"/>
      <c r="AO5" s="1273"/>
      <c r="AP5" s="1273"/>
      <c r="AQ5" s="1273"/>
      <c r="AR5" s="1273"/>
      <c r="AS5" s="1273"/>
      <c r="AT5" s="1273"/>
      <c r="AU5" s="1273"/>
      <c r="AV5" s="1273"/>
      <c r="AW5" s="1273"/>
      <c r="AX5" s="1273"/>
      <c r="AY5" s="1273"/>
      <c r="AZ5" s="1273"/>
      <c r="BA5" s="1273"/>
      <c r="BB5" s="1273"/>
      <c r="BC5" s="1273"/>
      <c r="BD5" s="1273"/>
      <c r="BE5" s="1273"/>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row>
    <row r="6" spans="1:109" s="259" customFormat="1" ht="13.2" x14ac:dyDescent="0.2">
      <c r="A6" s="1273"/>
      <c r="B6" s="1273"/>
      <c r="C6" s="1273"/>
      <c r="D6" s="1273"/>
      <c r="E6" s="1273"/>
      <c r="F6" s="1273"/>
      <c r="G6" s="1273"/>
      <c r="H6" s="1273"/>
      <c r="I6" s="1273"/>
      <c r="J6" s="1273"/>
      <c r="K6" s="1273"/>
      <c r="L6" s="1273"/>
      <c r="M6" s="1273"/>
      <c r="N6" s="1273"/>
      <c r="O6" s="1273"/>
      <c r="P6" s="1273"/>
      <c r="Q6" s="1273"/>
      <c r="R6" s="1273"/>
      <c r="S6" s="1273"/>
      <c r="T6" s="1273"/>
      <c r="U6" s="1273"/>
      <c r="V6" s="1273"/>
      <c r="W6" s="1273"/>
      <c r="X6" s="1273"/>
      <c r="Y6" s="1273"/>
      <c r="Z6" s="1273"/>
      <c r="AA6" s="1273"/>
      <c r="AB6" s="1273"/>
      <c r="AC6" s="1273"/>
      <c r="AD6" s="1273"/>
      <c r="AE6" s="1273"/>
      <c r="AF6" s="1273"/>
      <c r="AG6" s="1273"/>
      <c r="AH6" s="1273"/>
      <c r="AI6" s="1273"/>
      <c r="AJ6" s="1273"/>
      <c r="AK6" s="1273"/>
      <c r="AL6" s="1273"/>
      <c r="AM6" s="1273"/>
      <c r="AN6" s="1273"/>
      <c r="AO6" s="1273"/>
      <c r="AP6" s="1273"/>
      <c r="AQ6" s="1273"/>
      <c r="AR6" s="1273"/>
      <c r="AS6" s="1273"/>
      <c r="AT6" s="1273"/>
      <c r="AU6" s="1273"/>
      <c r="AV6" s="1273"/>
      <c r="AW6" s="1273"/>
      <c r="AX6" s="1273"/>
      <c r="AY6" s="1273"/>
      <c r="AZ6" s="1273"/>
      <c r="BA6" s="1273"/>
      <c r="BB6" s="1273"/>
      <c r="BC6" s="1273"/>
      <c r="BD6" s="1273"/>
      <c r="BE6" s="1273"/>
      <c r="BF6" s="1273"/>
      <c r="BG6" s="1273"/>
      <c r="BH6" s="1273"/>
      <c r="BI6" s="1273"/>
      <c r="BJ6" s="1273"/>
      <c r="BK6" s="1273"/>
      <c r="BL6" s="1273"/>
      <c r="BM6" s="1273"/>
      <c r="BN6" s="1273"/>
      <c r="BO6" s="1273"/>
      <c r="BP6" s="1273"/>
      <c r="BQ6" s="1273"/>
      <c r="BR6" s="1273"/>
      <c r="BS6" s="1273"/>
      <c r="BT6" s="1273"/>
      <c r="BU6" s="1273"/>
      <c r="BV6" s="1273"/>
      <c r="BW6" s="1273"/>
      <c r="BX6" s="1273"/>
      <c r="BY6" s="1273"/>
      <c r="BZ6" s="1273"/>
      <c r="CA6" s="1273"/>
      <c r="CB6" s="1273"/>
      <c r="CC6" s="1273"/>
      <c r="CD6" s="1273"/>
      <c r="CE6" s="1273"/>
      <c r="CF6" s="1273"/>
      <c r="CG6" s="1273"/>
      <c r="CH6" s="1273"/>
      <c r="CI6" s="1273"/>
      <c r="CJ6" s="1273"/>
      <c r="CK6" s="1273"/>
      <c r="CL6" s="1273"/>
      <c r="CM6" s="1273"/>
      <c r="CN6" s="1273"/>
      <c r="CO6" s="1273"/>
      <c r="CP6" s="1273"/>
      <c r="CQ6" s="1273"/>
      <c r="CR6" s="1273"/>
      <c r="CS6" s="1273"/>
      <c r="CT6" s="1273"/>
      <c r="CU6" s="1273"/>
      <c r="CV6" s="1273"/>
      <c r="CW6" s="1273"/>
      <c r="CX6" s="1273"/>
      <c r="CY6" s="1273"/>
      <c r="CZ6" s="1273"/>
      <c r="DA6" s="1273"/>
      <c r="DB6" s="1273"/>
      <c r="DC6" s="1273"/>
      <c r="DD6" s="1273"/>
      <c r="DE6" s="1273"/>
    </row>
    <row r="7" spans="1:109" s="259" customFormat="1" ht="13.2" x14ac:dyDescent="0.2">
      <c r="A7" s="1273"/>
      <c r="B7" s="1273"/>
      <c r="C7" s="1273"/>
      <c r="D7" s="1273"/>
      <c r="E7" s="1273"/>
      <c r="F7" s="1273"/>
      <c r="G7" s="1273"/>
      <c r="H7" s="1273"/>
      <c r="I7" s="1273"/>
      <c r="J7" s="1273"/>
      <c r="K7" s="1273"/>
      <c r="L7" s="1273"/>
      <c r="M7" s="1273"/>
      <c r="N7" s="1273"/>
      <c r="O7" s="1273"/>
      <c r="P7" s="1273"/>
      <c r="Q7" s="1273"/>
      <c r="R7" s="1273"/>
      <c r="S7" s="1273"/>
      <c r="T7" s="1273"/>
      <c r="U7" s="1273"/>
      <c r="V7" s="1273"/>
      <c r="W7" s="1273"/>
      <c r="X7" s="1273"/>
      <c r="Y7" s="1273"/>
      <c r="Z7" s="1273"/>
      <c r="AA7" s="1273"/>
      <c r="AB7" s="1273"/>
      <c r="AC7" s="1273"/>
      <c r="AD7" s="1273"/>
      <c r="AE7" s="1273"/>
      <c r="AF7" s="1273"/>
      <c r="AG7" s="1273"/>
      <c r="AH7" s="1273"/>
      <c r="AI7" s="1273"/>
      <c r="AJ7" s="1273"/>
      <c r="AK7" s="1273"/>
      <c r="AL7" s="1273"/>
      <c r="AM7" s="1273"/>
      <c r="AN7" s="1273"/>
      <c r="AO7" s="1273"/>
      <c r="AP7" s="1273"/>
      <c r="AQ7" s="1273"/>
      <c r="AR7" s="1273"/>
      <c r="AS7" s="1273"/>
      <c r="AT7" s="1273"/>
      <c r="AU7" s="1273"/>
      <c r="AV7" s="1273"/>
      <c r="AW7" s="1273"/>
      <c r="AX7" s="1273"/>
      <c r="AY7" s="1273"/>
      <c r="AZ7" s="1273"/>
      <c r="BA7" s="1273"/>
      <c r="BB7" s="1273"/>
      <c r="BC7" s="1273"/>
      <c r="BD7" s="1273"/>
      <c r="BE7" s="1273"/>
      <c r="BF7" s="1273"/>
      <c r="BG7" s="1273"/>
      <c r="BH7" s="1273"/>
      <c r="BI7" s="1273"/>
      <c r="BJ7" s="1273"/>
      <c r="BK7" s="1273"/>
      <c r="BL7" s="1273"/>
      <c r="BM7" s="1273"/>
      <c r="BN7" s="1273"/>
      <c r="BO7" s="1273"/>
      <c r="BP7" s="1273"/>
      <c r="BQ7" s="1273"/>
      <c r="BR7" s="1273"/>
      <c r="BS7" s="1273"/>
      <c r="BT7" s="1273"/>
      <c r="BU7" s="1273"/>
      <c r="BV7" s="1273"/>
      <c r="BW7" s="1273"/>
      <c r="BX7" s="1273"/>
      <c r="BY7" s="1273"/>
      <c r="BZ7" s="1273"/>
      <c r="CA7" s="1273"/>
      <c r="CB7" s="1273"/>
      <c r="CC7" s="1273"/>
      <c r="CD7" s="1273"/>
      <c r="CE7" s="1273"/>
      <c r="CF7" s="1273"/>
      <c r="CG7" s="1273"/>
      <c r="CH7" s="1273"/>
      <c r="CI7" s="1273"/>
      <c r="CJ7" s="1273"/>
      <c r="CK7" s="1273"/>
      <c r="CL7" s="1273"/>
      <c r="CM7" s="1273"/>
      <c r="CN7" s="1273"/>
      <c r="CO7" s="1273"/>
      <c r="CP7" s="1273"/>
      <c r="CQ7" s="1273"/>
      <c r="CR7" s="1273"/>
      <c r="CS7" s="1273"/>
      <c r="CT7" s="1273"/>
      <c r="CU7" s="1273"/>
      <c r="CV7" s="1273"/>
      <c r="CW7" s="1273"/>
      <c r="CX7" s="1273"/>
      <c r="CY7" s="1273"/>
      <c r="CZ7" s="1273"/>
      <c r="DA7" s="1273"/>
      <c r="DB7" s="1273"/>
      <c r="DC7" s="1273"/>
      <c r="DD7" s="1273"/>
      <c r="DE7" s="1273"/>
    </row>
    <row r="8" spans="1:109" s="259" customFormat="1" ht="13.2" x14ac:dyDescent="0.2">
      <c r="A8" s="1273"/>
      <c r="B8" s="1273"/>
      <c r="C8" s="1273"/>
      <c r="D8" s="1273"/>
      <c r="E8" s="1273"/>
      <c r="F8" s="1273"/>
      <c r="G8" s="1273"/>
      <c r="H8" s="1273"/>
      <c r="I8" s="1273"/>
      <c r="J8" s="1273"/>
      <c r="K8" s="1273"/>
      <c r="L8" s="1273"/>
      <c r="M8" s="1273"/>
      <c r="N8" s="1273"/>
      <c r="O8" s="1273"/>
      <c r="P8" s="1273"/>
      <c r="Q8" s="1273"/>
      <c r="R8" s="1273"/>
      <c r="S8" s="1273"/>
      <c r="T8" s="1273"/>
      <c r="U8" s="1273"/>
      <c r="V8" s="1273"/>
      <c r="W8" s="1273"/>
      <c r="X8" s="1273"/>
      <c r="Y8" s="1273"/>
      <c r="Z8" s="1273"/>
      <c r="AA8" s="1273"/>
      <c r="AB8" s="1273"/>
      <c r="AC8" s="1273"/>
      <c r="AD8" s="1273"/>
      <c r="AE8" s="1273"/>
      <c r="AF8" s="1273"/>
      <c r="AG8" s="1273"/>
      <c r="AH8" s="1273"/>
      <c r="AI8" s="1273"/>
      <c r="AJ8" s="1273"/>
      <c r="AK8" s="1273"/>
      <c r="AL8" s="1273"/>
      <c r="AM8" s="1273"/>
      <c r="AN8" s="1273"/>
      <c r="AO8" s="1273"/>
      <c r="AP8" s="1273"/>
      <c r="AQ8" s="1273"/>
      <c r="AR8" s="1273"/>
      <c r="AS8" s="1273"/>
      <c r="AT8" s="1273"/>
      <c r="AU8" s="1273"/>
      <c r="AV8" s="1273"/>
      <c r="AW8" s="1273"/>
      <c r="AX8" s="1273"/>
      <c r="AY8" s="1273"/>
      <c r="AZ8" s="1273"/>
      <c r="BA8" s="1273"/>
      <c r="BB8" s="1273"/>
      <c r="BC8" s="1273"/>
      <c r="BD8" s="1273"/>
      <c r="BE8" s="1273"/>
      <c r="BF8" s="1273"/>
      <c r="BG8" s="1273"/>
      <c r="BH8" s="1273"/>
      <c r="BI8" s="1273"/>
      <c r="BJ8" s="1273"/>
      <c r="BK8" s="1273"/>
      <c r="BL8" s="1273"/>
      <c r="BM8" s="1273"/>
      <c r="BN8" s="1273"/>
      <c r="BO8" s="1273"/>
      <c r="BP8" s="1273"/>
      <c r="BQ8" s="1273"/>
      <c r="BR8" s="1273"/>
      <c r="BS8" s="1273"/>
      <c r="BT8" s="1273"/>
      <c r="BU8" s="1273"/>
      <c r="BV8" s="1273"/>
      <c r="BW8" s="1273"/>
      <c r="BX8" s="1273"/>
      <c r="BY8" s="1273"/>
      <c r="BZ8" s="1273"/>
      <c r="CA8" s="1273"/>
      <c r="CB8" s="1273"/>
      <c r="CC8" s="1273"/>
      <c r="CD8" s="1273"/>
      <c r="CE8" s="1273"/>
      <c r="CF8" s="1273"/>
      <c r="CG8" s="1273"/>
      <c r="CH8" s="1273"/>
      <c r="CI8" s="1273"/>
      <c r="CJ8" s="1273"/>
      <c r="CK8" s="1273"/>
      <c r="CL8" s="1273"/>
      <c r="CM8" s="1273"/>
      <c r="CN8" s="1273"/>
      <c r="CO8" s="1273"/>
      <c r="CP8" s="1273"/>
      <c r="CQ8" s="1273"/>
      <c r="CR8" s="1273"/>
      <c r="CS8" s="1273"/>
      <c r="CT8" s="1273"/>
      <c r="CU8" s="1273"/>
      <c r="CV8" s="1273"/>
      <c r="CW8" s="1273"/>
      <c r="CX8" s="1273"/>
      <c r="CY8" s="1273"/>
      <c r="CZ8" s="1273"/>
      <c r="DA8" s="1273"/>
      <c r="DB8" s="1273"/>
      <c r="DC8" s="1273"/>
      <c r="DD8" s="1273"/>
      <c r="DE8" s="1273"/>
    </row>
    <row r="9" spans="1:109" s="259" customFormat="1" ht="13.2" x14ac:dyDescent="0.2">
      <c r="A9" s="1273"/>
      <c r="B9" s="1273"/>
      <c r="C9" s="1273"/>
      <c r="D9" s="1273"/>
      <c r="E9" s="1273"/>
      <c r="F9" s="1273"/>
      <c r="G9" s="1273"/>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273"/>
      <c r="AK9" s="1273"/>
      <c r="AL9" s="1273"/>
      <c r="AM9" s="1273"/>
      <c r="AN9" s="1273"/>
      <c r="AO9" s="1273"/>
      <c r="AP9" s="1273"/>
      <c r="AQ9" s="1273"/>
      <c r="AR9" s="1273"/>
      <c r="AS9" s="1273"/>
      <c r="AT9" s="1273"/>
      <c r="AU9" s="1273"/>
      <c r="AV9" s="1273"/>
      <c r="AW9" s="1273"/>
      <c r="AX9" s="1273"/>
      <c r="AY9" s="1273"/>
      <c r="AZ9" s="1273"/>
      <c r="BA9" s="1273"/>
      <c r="BB9" s="1273"/>
      <c r="BC9" s="1273"/>
      <c r="BD9" s="1273"/>
      <c r="BE9" s="1273"/>
      <c r="BF9" s="1273"/>
      <c r="BG9" s="1273"/>
      <c r="BH9" s="1273"/>
      <c r="BI9" s="1273"/>
      <c r="BJ9" s="1273"/>
      <c r="BK9" s="1273"/>
      <c r="BL9" s="1273"/>
      <c r="BM9" s="1273"/>
      <c r="BN9" s="1273"/>
      <c r="BO9" s="1273"/>
      <c r="BP9" s="1273"/>
      <c r="BQ9" s="1273"/>
      <c r="BR9" s="1273"/>
      <c r="BS9" s="1273"/>
      <c r="BT9" s="1273"/>
      <c r="BU9" s="1273"/>
      <c r="BV9" s="1273"/>
      <c r="BW9" s="1273"/>
      <c r="BX9" s="1273"/>
      <c r="BY9" s="1273"/>
      <c r="BZ9" s="1273"/>
      <c r="CA9" s="1273"/>
      <c r="CB9" s="1273"/>
      <c r="CC9" s="1273"/>
      <c r="CD9" s="1273"/>
      <c r="CE9" s="1273"/>
      <c r="CF9" s="1273"/>
      <c r="CG9" s="1273"/>
      <c r="CH9" s="1273"/>
      <c r="CI9" s="1273"/>
      <c r="CJ9" s="1273"/>
      <c r="CK9" s="1273"/>
      <c r="CL9" s="1273"/>
      <c r="CM9" s="1273"/>
      <c r="CN9" s="1273"/>
      <c r="CO9" s="1273"/>
      <c r="CP9" s="1273"/>
      <c r="CQ9" s="1273"/>
      <c r="CR9" s="1273"/>
      <c r="CS9" s="1273"/>
      <c r="CT9" s="1273"/>
      <c r="CU9" s="1273"/>
      <c r="CV9" s="1273"/>
      <c r="CW9" s="1273"/>
      <c r="CX9" s="1273"/>
      <c r="CY9" s="1273"/>
      <c r="CZ9" s="1273"/>
      <c r="DA9" s="1273"/>
      <c r="DB9" s="1273"/>
      <c r="DC9" s="1273"/>
      <c r="DD9" s="1273"/>
      <c r="DE9" s="1273"/>
    </row>
    <row r="10" spans="1:109" s="259" customFormat="1" ht="13.2" x14ac:dyDescent="0.2">
      <c r="A10" s="1273"/>
      <c r="B10" s="1273"/>
      <c r="C10" s="1273"/>
      <c r="D10" s="1273"/>
      <c r="E10" s="1273"/>
      <c r="F10" s="1273"/>
      <c r="G10" s="1273"/>
      <c r="H10" s="1273"/>
      <c r="I10" s="1273"/>
      <c r="J10" s="1273"/>
      <c r="K10" s="1273"/>
      <c r="L10" s="1273"/>
      <c r="M10" s="1273"/>
      <c r="N10" s="1273"/>
      <c r="O10" s="1273"/>
      <c r="P10" s="1273"/>
      <c r="Q10" s="1273"/>
      <c r="R10" s="1273"/>
      <c r="S10" s="1273"/>
      <c r="T10" s="1273"/>
      <c r="U10" s="1273"/>
      <c r="V10" s="1273"/>
      <c r="W10" s="1273"/>
      <c r="X10" s="1273"/>
      <c r="Y10" s="1273"/>
      <c r="Z10" s="1273"/>
      <c r="AA10" s="1273"/>
      <c r="AB10" s="1273"/>
      <c r="AC10" s="1273"/>
      <c r="AD10" s="1273"/>
      <c r="AE10" s="1273"/>
      <c r="AF10" s="1273"/>
      <c r="AG10" s="1273"/>
      <c r="AH10" s="1273"/>
      <c r="AI10" s="1273"/>
      <c r="AJ10" s="1273"/>
      <c r="AK10" s="1273"/>
      <c r="AL10" s="1273"/>
      <c r="AM10" s="1273"/>
      <c r="AN10" s="1273"/>
      <c r="AO10" s="1273"/>
      <c r="AP10" s="1273"/>
      <c r="AQ10" s="1273"/>
      <c r="AR10" s="1273"/>
      <c r="AS10" s="1273"/>
      <c r="AT10" s="1273"/>
      <c r="AU10" s="1273"/>
      <c r="AV10" s="1273"/>
      <c r="AW10" s="1273"/>
      <c r="AX10" s="1273"/>
      <c r="AY10" s="1273"/>
      <c r="AZ10" s="1273"/>
      <c r="BA10" s="1273"/>
      <c r="BB10" s="1273"/>
      <c r="BC10" s="1273"/>
      <c r="BD10" s="1273"/>
      <c r="BE10" s="1273"/>
      <c r="BF10" s="1273"/>
      <c r="BG10" s="1273"/>
      <c r="BH10" s="1273"/>
      <c r="BI10" s="1273"/>
      <c r="BJ10" s="1273"/>
      <c r="BK10" s="1273"/>
      <c r="BL10" s="1273"/>
      <c r="BM10" s="1273"/>
      <c r="BN10" s="1273"/>
      <c r="BO10" s="1273"/>
      <c r="BP10" s="1273"/>
      <c r="BQ10" s="1273"/>
      <c r="BR10" s="1273"/>
      <c r="BS10" s="1273"/>
      <c r="BT10" s="1273"/>
      <c r="BU10" s="1273"/>
      <c r="BV10" s="1273"/>
      <c r="BW10" s="1273"/>
      <c r="BX10" s="1273"/>
      <c r="BY10" s="1273"/>
      <c r="BZ10" s="1273"/>
      <c r="CA10" s="1273"/>
      <c r="CB10" s="1273"/>
      <c r="CC10" s="1273"/>
      <c r="CD10" s="1273"/>
      <c r="CE10" s="1273"/>
      <c r="CF10" s="1273"/>
      <c r="CG10" s="1273"/>
      <c r="CH10" s="1273"/>
      <c r="CI10" s="1273"/>
      <c r="CJ10" s="1273"/>
      <c r="CK10" s="1273"/>
      <c r="CL10" s="1273"/>
      <c r="CM10" s="1273"/>
      <c r="CN10" s="1273"/>
      <c r="CO10" s="1273"/>
      <c r="CP10" s="1273"/>
      <c r="CQ10" s="1273"/>
      <c r="CR10" s="1273"/>
      <c r="CS10" s="1273"/>
      <c r="CT10" s="1273"/>
      <c r="CU10" s="1273"/>
      <c r="CV10" s="1273"/>
      <c r="CW10" s="1273"/>
      <c r="CX10" s="1273"/>
      <c r="CY10" s="1273"/>
      <c r="CZ10" s="1273"/>
      <c r="DA10" s="1273"/>
      <c r="DB10" s="1273"/>
      <c r="DC10" s="1273"/>
      <c r="DD10" s="1273"/>
      <c r="DE10" s="1273"/>
    </row>
    <row r="11" spans="1:109" s="259" customFormat="1" ht="13.2" x14ac:dyDescent="0.2">
      <c r="A11" s="1273"/>
      <c r="B11" s="1273"/>
      <c r="C11" s="1273"/>
      <c r="D11" s="1273"/>
      <c r="E11" s="1273"/>
      <c r="F11" s="1273"/>
      <c r="G11" s="1273"/>
      <c r="H11" s="1273"/>
      <c r="I11" s="1273"/>
      <c r="J11" s="1273"/>
      <c r="K11" s="1273"/>
      <c r="L11" s="1273"/>
      <c r="M11" s="1273"/>
      <c r="N11" s="1273"/>
      <c r="O11" s="1273"/>
      <c r="P11" s="1273"/>
      <c r="Q11" s="1273"/>
      <c r="R11" s="1273"/>
      <c r="S11" s="1273"/>
      <c r="T11" s="1273"/>
      <c r="U11" s="1273"/>
      <c r="V11" s="1273"/>
      <c r="W11" s="1273"/>
      <c r="X11" s="1273"/>
      <c r="Y11" s="1273"/>
      <c r="Z11" s="1273"/>
      <c r="AA11" s="1273"/>
      <c r="AB11" s="1273"/>
      <c r="AC11" s="1273"/>
      <c r="AD11" s="1273"/>
      <c r="AE11" s="1273"/>
      <c r="AF11" s="1273"/>
      <c r="AG11" s="1273"/>
      <c r="AH11" s="1273"/>
      <c r="AI11" s="1273"/>
      <c r="AJ11" s="1273"/>
      <c r="AK11" s="1273"/>
      <c r="AL11" s="1273"/>
      <c r="AM11" s="1273"/>
      <c r="AN11" s="1273"/>
      <c r="AO11" s="1273"/>
      <c r="AP11" s="1273"/>
      <c r="AQ11" s="1273"/>
      <c r="AR11" s="1273"/>
      <c r="AS11" s="1273"/>
      <c r="AT11" s="1273"/>
      <c r="AU11" s="1273"/>
      <c r="AV11" s="1273"/>
      <c r="AW11" s="1273"/>
      <c r="AX11" s="1273"/>
      <c r="AY11" s="1273"/>
      <c r="AZ11" s="1273"/>
      <c r="BA11" s="1273"/>
      <c r="BB11" s="1273"/>
      <c r="BC11" s="1273"/>
      <c r="BD11" s="1273"/>
      <c r="BE11" s="1273"/>
      <c r="BF11" s="1273"/>
      <c r="BG11" s="1273"/>
      <c r="BH11" s="1273"/>
      <c r="BI11" s="1273"/>
      <c r="BJ11" s="1273"/>
      <c r="BK11" s="1273"/>
      <c r="BL11" s="1273"/>
      <c r="BM11" s="1273"/>
      <c r="BN11" s="1273"/>
      <c r="BO11" s="1273"/>
      <c r="BP11" s="1273"/>
      <c r="BQ11" s="1273"/>
      <c r="BR11" s="1273"/>
      <c r="BS11" s="1273"/>
      <c r="BT11" s="1273"/>
      <c r="BU11" s="1273"/>
      <c r="BV11" s="1273"/>
      <c r="BW11" s="1273"/>
      <c r="BX11" s="1273"/>
      <c r="BY11" s="1273"/>
      <c r="BZ11" s="1273"/>
      <c r="CA11" s="1273"/>
      <c r="CB11" s="1273"/>
      <c r="CC11" s="1273"/>
      <c r="CD11" s="1273"/>
      <c r="CE11" s="1273"/>
      <c r="CF11" s="1273"/>
      <c r="CG11" s="1273"/>
      <c r="CH11" s="1273"/>
      <c r="CI11" s="1273"/>
      <c r="CJ11" s="1273"/>
      <c r="CK11" s="1273"/>
      <c r="CL11" s="1273"/>
      <c r="CM11" s="1273"/>
      <c r="CN11" s="1273"/>
      <c r="CO11" s="1273"/>
      <c r="CP11" s="1273"/>
      <c r="CQ11" s="1273"/>
      <c r="CR11" s="1273"/>
      <c r="CS11" s="1273"/>
      <c r="CT11" s="1273"/>
      <c r="CU11" s="1273"/>
      <c r="CV11" s="1273"/>
      <c r="CW11" s="1273"/>
      <c r="CX11" s="1273"/>
      <c r="CY11" s="1273"/>
      <c r="CZ11" s="1273"/>
      <c r="DA11" s="1273"/>
      <c r="DB11" s="1273"/>
      <c r="DC11" s="1273"/>
      <c r="DD11" s="1273"/>
      <c r="DE11" s="1273"/>
    </row>
    <row r="12" spans="1:109" s="259" customFormat="1" ht="13.2" x14ac:dyDescent="0.2">
      <c r="A12" s="1273"/>
      <c r="B12" s="1273"/>
      <c r="C12" s="1273"/>
      <c r="D12" s="1273"/>
      <c r="E12" s="1273"/>
      <c r="F12" s="1273"/>
      <c r="G12" s="1273"/>
      <c r="H12" s="1273"/>
      <c r="I12" s="1273"/>
      <c r="J12" s="1273"/>
      <c r="K12" s="1273"/>
      <c r="L12" s="1273"/>
      <c r="M12" s="1273"/>
      <c r="N12" s="1273"/>
      <c r="O12" s="1273"/>
      <c r="P12" s="1273"/>
      <c r="Q12" s="1273"/>
      <c r="R12" s="1273"/>
      <c r="S12" s="1273"/>
      <c r="T12" s="1273"/>
      <c r="U12" s="1273"/>
      <c r="V12" s="1273"/>
      <c r="W12" s="1273"/>
      <c r="X12" s="1273"/>
      <c r="Y12" s="1273"/>
      <c r="Z12" s="1273"/>
      <c r="AA12" s="1273"/>
      <c r="AB12" s="1273"/>
      <c r="AC12" s="1273"/>
      <c r="AD12" s="1273"/>
      <c r="AE12" s="1273"/>
      <c r="AF12" s="1273"/>
      <c r="AG12" s="1273"/>
      <c r="AH12" s="1273"/>
      <c r="AI12" s="1273"/>
      <c r="AJ12" s="1273"/>
      <c r="AK12" s="1273"/>
      <c r="AL12" s="1273"/>
      <c r="AM12" s="1273"/>
      <c r="AN12" s="1273"/>
      <c r="AO12" s="1273"/>
      <c r="AP12" s="1273"/>
      <c r="AQ12" s="1273"/>
      <c r="AR12" s="1273"/>
      <c r="AS12" s="1273"/>
      <c r="AT12" s="1273"/>
      <c r="AU12" s="1273"/>
      <c r="AV12" s="1273"/>
      <c r="AW12" s="1273"/>
      <c r="AX12" s="1273"/>
      <c r="AY12" s="1273"/>
      <c r="AZ12" s="1273"/>
      <c r="BA12" s="1273"/>
      <c r="BB12" s="1273"/>
      <c r="BC12" s="1273"/>
      <c r="BD12" s="1273"/>
      <c r="BE12" s="1273"/>
      <c r="BF12" s="1273"/>
      <c r="BG12" s="1273"/>
      <c r="BH12" s="1273"/>
      <c r="BI12" s="1273"/>
      <c r="BJ12" s="1273"/>
      <c r="BK12" s="1273"/>
      <c r="BL12" s="1273"/>
      <c r="BM12" s="1273"/>
      <c r="BN12" s="1273"/>
      <c r="BO12" s="1273"/>
      <c r="BP12" s="1273"/>
      <c r="BQ12" s="1273"/>
      <c r="BR12" s="1273"/>
      <c r="BS12" s="1273"/>
      <c r="BT12" s="1273"/>
      <c r="BU12" s="1273"/>
      <c r="BV12" s="1273"/>
      <c r="BW12" s="1273"/>
      <c r="BX12" s="1273"/>
      <c r="BY12" s="1273"/>
      <c r="BZ12" s="1273"/>
      <c r="CA12" s="1273"/>
      <c r="CB12" s="1273"/>
      <c r="CC12" s="1273"/>
      <c r="CD12" s="1273"/>
      <c r="CE12" s="1273"/>
      <c r="CF12" s="1273"/>
      <c r="CG12" s="1273"/>
      <c r="CH12" s="1273"/>
      <c r="CI12" s="1273"/>
      <c r="CJ12" s="1273"/>
      <c r="CK12" s="1273"/>
      <c r="CL12" s="1273"/>
      <c r="CM12" s="1273"/>
      <c r="CN12" s="1273"/>
      <c r="CO12" s="1273"/>
      <c r="CP12" s="1273"/>
      <c r="CQ12" s="1273"/>
      <c r="CR12" s="1273"/>
      <c r="CS12" s="1273"/>
      <c r="CT12" s="1273"/>
      <c r="CU12" s="1273"/>
      <c r="CV12" s="1273"/>
      <c r="CW12" s="1273"/>
      <c r="CX12" s="1273"/>
      <c r="CY12" s="1273"/>
      <c r="CZ12" s="1273"/>
      <c r="DA12" s="1273"/>
      <c r="DB12" s="1273"/>
      <c r="DC12" s="1273"/>
      <c r="DD12" s="1273"/>
      <c r="DE12" s="1273"/>
    </row>
    <row r="13" spans="1:109" s="259" customFormat="1" ht="13.2" x14ac:dyDescent="0.2">
      <c r="A13" s="1273"/>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1273"/>
      <c r="AV13" s="1273"/>
      <c r="AW13" s="1273"/>
      <c r="AX13" s="1273"/>
      <c r="AY13" s="1273"/>
      <c r="AZ13" s="1273"/>
      <c r="BA13" s="1273"/>
      <c r="BB13" s="1273"/>
      <c r="BC13" s="1273"/>
      <c r="BD13" s="1273"/>
      <c r="BE13" s="1273"/>
      <c r="BF13" s="1273"/>
      <c r="BG13" s="1273"/>
      <c r="BH13" s="1273"/>
      <c r="BI13" s="1273"/>
      <c r="BJ13" s="1273"/>
      <c r="BK13" s="1273"/>
      <c r="BL13" s="1273"/>
      <c r="BM13" s="1273"/>
      <c r="BN13" s="1273"/>
      <c r="BO13" s="1273"/>
      <c r="BP13" s="1273"/>
      <c r="BQ13" s="1273"/>
      <c r="BR13" s="1273"/>
      <c r="BS13" s="1273"/>
      <c r="BT13" s="1273"/>
      <c r="BU13" s="1273"/>
      <c r="BV13" s="1273"/>
      <c r="BW13" s="1273"/>
      <c r="BX13" s="1273"/>
      <c r="BY13" s="1273"/>
      <c r="BZ13" s="1273"/>
      <c r="CA13" s="1273"/>
      <c r="CB13" s="1273"/>
      <c r="CC13" s="1273"/>
      <c r="CD13" s="1273"/>
      <c r="CE13" s="1273"/>
      <c r="CF13" s="1273"/>
      <c r="CG13" s="1273"/>
      <c r="CH13" s="1273"/>
      <c r="CI13" s="1273"/>
      <c r="CJ13" s="1273"/>
      <c r="CK13" s="1273"/>
      <c r="CL13" s="1273"/>
      <c r="CM13" s="1273"/>
      <c r="CN13" s="1273"/>
      <c r="CO13" s="1273"/>
      <c r="CP13" s="1273"/>
      <c r="CQ13" s="1273"/>
      <c r="CR13" s="1273"/>
      <c r="CS13" s="1273"/>
      <c r="CT13" s="1273"/>
      <c r="CU13" s="1273"/>
      <c r="CV13" s="1273"/>
      <c r="CW13" s="1273"/>
      <c r="CX13" s="1273"/>
      <c r="CY13" s="1273"/>
      <c r="CZ13" s="1273"/>
      <c r="DA13" s="1273"/>
      <c r="DB13" s="1273"/>
      <c r="DC13" s="1273"/>
      <c r="DD13" s="1273"/>
      <c r="DE13" s="1273"/>
    </row>
    <row r="14" spans="1:109" s="259" customFormat="1" ht="13.2" x14ac:dyDescent="0.2">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1273"/>
      <c r="AV14" s="1273"/>
      <c r="AW14" s="1273"/>
      <c r="AX14" s="1273"/>
      <c r="AY14" s="1273"/>
      <c r="AZ14" s="1273"/>
      <c r="BA14" s="1273"/>
      <c r="BB14" s="1273"/>
      <c r="BC14" s="1273"/>
      <c r="BD14" s="1273"/>
      <c r="BE14" s="1273"/>
      <c r="BF14" s="1273"/>
      <c r="BG14" s="1273"/>
      <c r="BH14" s="1273"/>
      <c r="BI14" s="1273"/>
      <c r="BJ14" s="1273"/>
      <c r="BK14" s="1273"/>
      <c r="BL14" s="1273"/>
      <c r="BM14" s="1273"/>
      <c r="BN14" s="1273"/>
      <c r="BO14" s="1273"/>
      <c r="BP14" s="1273"/>
      <c r="BQ14" s="1273"/>
      <c r="BR14" s="1273"/>
      <c r="BS14" s="1273"/>
      <c r="BT14" s="1273"/>
      <c r="BU14" s="1273"/>
      <c r="BV14" s="1273"/>
      <c r="BW14" s="1273"/>
      <c r="BX14" s="1273"/>
      <c r="BY14" s="1273"/>
      <c r="BZ14" s="1273"/>
      <c r="CA14" s="1273"/>
      <c r="CB14" s="1273"/>
      <c r="CC14" s="1273"/>
      <c r="CD14" s="1273"/>
      <c r="CE14" s="1273"/>
      <c r="CF14" s="1273"/>
      <c r="CG14" s="1273"/>
      <c r="CH14" s="1273"/>
      <c r="CI14" s="1273"/>
      <c r="CJ14" s="1273"/>
      <c r="CK14" s="1273"/>
      <c r="CL14" s="1273"/>
      <c r="CM14" s="1273"/>
      <c r="CN14" s="1273"/>
      <c r="CO14" s="1273"/>
      <c r="CP14" s="1273"/>
      <c r="CQ14" s="1273"/>
      <c r="CR14" s="1273"/>
      <c r="CS14" s="1273"/>
      <c r="CT14" s="1273"/>
      <c r="CU14" s="1273"/>
      <c r="CV14" s="1273"/>
      <c r="CW14" s="1273"/>
      <c r="CX14" s="1273"/>
      <c r="CY14" s="1273"/>
      <c r="CZ14" s="1273"/>
      <c r="DA14" s="1273"/>
      <c r="DB14" s="1273"/>
      <c r="DC14" s="1273"/>
      <c r="DD14" s="1273"/>
      <c r="DE14" s="1273"/>
    </row>
    <row r="15" spans="1:109" s="259" customFormat="1" ht="13.2" x14ac:dyDescent="0.2">
      <c r="A15" s="1217"/>
      <c r="B15" s="1273"/>
      <c r="C15" s="1273"/>
      <c r="D15" s="1273"/>
      <c r="E15" s="1273"/>
      <c r="F15" s="1273"/>
      <c r="G15" s="1273"/>
      <c r="H15" s="1273"/>
      <c r="I15" s="1273"/>
      <c r="J15" s="1273"/>
      <c r="K15" s="1273"/>
      <c r="L15" s="1273"/>
      <c r="M15" s="1273"/>
      <c r="N15" s="1273"/>
      <c r="O15" s="1273"/>
      <c r="P15" s="1273"/>
      <c r="Q15" s="1273"/>
      <c r="R15" s="1273"/>
      <c r="S15" s="1273"/>
      <c r="T15" s="1273"/>
      <c r="U15" s="1273"/>
      <c r="V15" s="1273"/>
      <c r="W15" s="1273"/>
      <c r="X15" s="1273"/>
      <c r="Y15" s="1273"/>
      <c r="Z15" s="1273"/>
      <c r="AA15" s="1273"/>
      <c r="AB15" s="1273"/>
      <c r="AC15" s="1273"/>
      <c r="AD15" s="1273"/>
      <c r="AE15" s="1273"/>
      <c r="AF15" s="1273"/>
      <c r="AG15" s="1273"/>
      <c r="AH15" s="1273"/>
      <c r="AI15" s="1273"/>
      <c r="AJ15" s="1273"/>
      <c r="AK15" s="1273"/>
      <c r="AL15" s="1273"/>
      <c r="AM15" s="1273"/>
      <c r="AN15" s="1273"/>
      <c r="AO15" s="1273"/>
      <c r="AP15" s="1273"/>
      <c r="AQ15" s="1273"/>
      <c r="AR15" s="1273"/>
      <c r="AS15" s="1273"/>
      <c r="AT15" s="1273"/>
      <c r="AU15" s="1273"/>
      <c r="AV15" s="1273"/>
      <c r="AW15" s="1273"/>
      <c r="AX15" s="1273"/>
      <c r="AY15" s="1273"/>
      <c r="AZ15" s="1273"/>
      <c r="BA15" s="1273"/>
      <c r="BB15" s="1273"/>
      <c r="BC15" s="1273"/>
      <c r="BD15" s="1273"/>
      <c r="BE15" s="1273"/>
      <c r="BF15" s="1273"/>
      <c r="BG15" s="1273"/>
      <c r="BH15" s="1273"/>
      <c r="BI15" s="1273"/>
      <c r="BJ15" s="1273"/>
      <c r="BK15" s="1273"/>
      <c r="BL15" s="1273"/>
      <c r="BM15" s="1273"/>
      <c r="BN15" s="1273"/>
      <c r="BO15" s="1273"/>
      <c r="BP15" s="1273"/>
      <c r="BQ15" s="1273"/>
      <c r="BR15" s="1273"/>
      <c r="BS15" s="1273"/>
      <c r="BT15" s="1273"/>
      <c r="BU15" s="1273"/>
      <c r="BV15" s="1273"/>
      <c r="BW15" s="1273"/>
      <c r="BX15" s="1273"/>
      <c r="BY15" s="1273"/>
      <c r="BZ15" s="1273"/>
      <c r="CA15" s="1273"/>
      <c r="CB15" s="1273"/>
      <c r="CC15" s="1273"/>
      <c r="CD15" s="1273"/>
      <c r="CE15" s="1273"/>
      <c r="CF15" s="1273"/>
      <c r="CG15" s="1273"/>
      <c r="CH15" s="1273"/>
      <c r="CI15" s="1273"/>
      <c r="CJ15" s="1273"/>
      <c r="CK15" s="1273"/>
      <c r="CL15" s="1273"/>
      <c r="CM15" s="1273"/>
      <c r="CN15" s="1273"/>
      <c r="CO15" s="1273"/>
      <c r="CP15" s="1273"/>
      <c r="CQ15" s="1273"/>
      <c r="CR15" s="1273"/>
      <c r="CS15" s="1273"/>
      <c r="CT15" s="1273"/>
      <c r="CU15" s="1273"/>
      <c r="CV15" s="1273"/>
      <c r="CW15" s="1273"/>
      <c r="CX15" s="1273"/>
      <c r="CY15" s="1273"/>
      <c r="CZ15" s="1273"/>
      <c r="DA15" s="1273"/>
      <c r="DB15" s="1273"/>
      <c r="DC15" s="1273"/>
      <c r="DD15" s="1273"/>
      <c r="DE15" s="1273"/>
    </row>
    <row r="16" spans="1:109" s="259" customFormat="1" ht="13.2" x14ac:dyDescent="0.2">
      <c r="A16" s="1217"/>
      <c r="B16" s="1273"/>
      <c r="C16" s="1273"/>
      <c r="D16" s="1273"/>
      <c r="E16" s="1273"/>
      <c r="F16" s="1273"/>
      <c r="G16" s="1273"/>
      <c r="H16" s="1273"/>
      <c r="I16" s="1273"/>
      <c r="J16" s="1273"/>
      <c r="K16" s="1273"/>
      <c r="L16" s="1273"/>
      <c r="M16" s="1273"/>
      <c r="N16" s="1273"/>
      <c r="O16" s="1273"/>
      <c r="P16" s="1273"/>
      <c r="Q16" s="1273"/>
      <c r="R16" s="1273"/>
      <c r="S16" s="1273"/>
      <c r="T16" s="1273"/>
      <c r="U16" s="1273"/>
      <c r="V16" s="1273"/>
      <c r="W16" s="1273"/>
      <c r="X16" s="1273"/>
      <c r="Y16" s="1273"/>
      <c r="Z16" s="1273"/>
      <c r="AA16" s="1273"/>
      <c r="AB16" s="1273"/>
      <c r="AC16" s="1273"/>
      <c r="AD16" s="1273"/>
      <c r="AE16" s="1273"/>
      <c r="AF16" s="1273"/>
      <c r="AG16" s="1273"/>
      <c r="AH16" s="1273"/>
      <c r="AI16" s="1273"/>
      <c r="AJ16" s="1273"/>
      <c r="AK16" s="1273"/>
      <c r="AL16" s="1273"/>
      <c r="AM16" s="1273"/>
      <c r="AN16" s="1273"/>
      <c r="AO16" s="1273"/>
      <c r="AP16" s="1273"/>
      <c r="AQ16" s="1273"/>
      <c r="AR16" s="1273"/>
      <c r="AS16" s="1273"/>
      <c r="AT16" s="1273"/>
      <c r="AU16" s="1273"/>
      <c r="AV16" s="1273"/>
      <c r="AW16" s="1273"/>
      <c r="AX16" s="1273"/>
      <c r="AY16" s="1273"/>
      <c r="AZ16" s="1273"/>
      <c r="BA16" s="1273"/>
      <c r="BB16" s="1273"/>
      <c r="BC16" s="1273"/>
      <c r="BD16" s="1273"/>
      <c r="BE16" s="1273"/>
      <c r="BF16" s="1273"/>
      <c r="BG16" s="1273"/>
      <c r="BH16" s="1273"/>
      <c r="BI16" s="1273"/>
      <c r="BJ16" s="1273"/>
      <c r="BK16" s="1273"/>
      <c r="BL16" s="1273"/>
      <c r="BM16" s="1273"/>
      <c r="BN16" s="1273"/>
      <c r="BO16" s="1273"/>
      <c r="BP16" s="1273"/>
      <c r="BQ16" s="1273"/>
      <c r="BR16" s="1273"/>
      <c r="BS16" s="1273"/>
      <c r="BT16" s="1273"/>
      <c r="BU16" s="1273"/>
      <c r="BV16" s="1273"/>
      <c r="BW16" s="1273"/>
      <c r="BX16" s="1273"/>
      <c r="BY16" s="1273"/>
      <c r="BZ16" s="1273"/>
      <c r="CA16" s="1273"/>
      <c r="CB16" s="1273"/>
      <c r="CC16" s="1273"/>
      <c r="CD16" s="1273"/>
      <c r="CE16" s="1273"/>
      <c r="CF16" s="1273"/>
      <c r="CG16" s="1273"/>
      <c r="CH16" s="1273"/>
      <c r="CI16" s="1273"/>
      <c r="CJ16" s="1273"/>
      <c r="CK16" s="1273"/>
      <c r="CL16" s="1273"/>
      <c r="CM16" s="1273"/>
      <c r="CN16" s="1273"/>
      <c r="CO16" s="1273"/>
      <c r="CP16" s="1273"/>
      <c r="CQ16" s="1273"/>
      <c r="CR16" s="1273"/>
      <c r="CS16" s="1273"/>
      <c r="CT16" s="1273"/>
      <c r="CU16" s="1273"/>
      <c r="CV16" s="1273"/>
      <c r="CW16" s="1273"/>
      <c r="CX16" s="1273"/>
      <c r="CY16" s="1273"/>
      <c r="CZ16" s="1273"/>
      <c r="DA16" s="1273"/>
      <c r="DB16" s="1273"/>
      <c r="DC16" s="1273"/>
      <c r="DD16" s="1273"/>
      <c r="DE16" s="1273"/>
    </row>
    <row r="17" spans="1:109" s="259" customFormat="1" ht="13.2" x14ac:dyDescent="0.2">
      <c r="A17" s="1217"/>
      <c r="B17" s="1273"/>
      <c r="C17" s="1273"/>
      <c r="D17" s="1273"/>
      <c r="E17" s="1273"/>
      <c r="F17" s="1273"/>
      <c r="G17" s="1273"/>
      <c r="H17" s="1273"/>
      <c r="I17" s="1273"/>
      <c r="J17" s="1273"/>
      <c r="K17" s="1273"/>
      <c r="L17" s="1273"/>
      <c r="M17" s="1273"/>
      <c r="N17" s="1273"/>
      <c r="O17" s="1273"/>
      <c r="P17" s="1273"/>
      <c r="Q17" s="1273"/>
      <c r="R17" s="1273"/>
      <c r="S17" s="1273"/>
      <c r="T17" s="1273"/>
      <c r="U17" s="1273"/>
      <c r="V17" s="1273"/>
      <c r="W17" s="1273"/>
      <c r="X17" s="1273"/>
      <c r="Y17" s="1273"/>
      <c r="Z17" s="1273"/>
      <c r="AA17" s="1273"/>
      <c r="AB17" s="1273"/>
      <c r="AC17" s="1273"/>
      <c r="AD17" s="1273"/>
      <c r="AE17" s="1273"/>
      <c r="AF17" s="1273"/>
      <c r="AG17" s="1273"/>
      <c r="AH17" s="1273"/>
      <c r="AI17" s="1273"/>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3"/>
      <c r="BJ17" s="1273"/>
      <c r="BK17" s="1273"/>
      <c r="BL17" s="1273"/>
      <c r="BM17" s="1273"/>
      <c r="BN17" s="1273"/>
      <c r="BO17" s="1273"/>
      <c r="BP17" s="1273"/>
      <c r="BQ17" s="1273"/>
      <c r="BR17" s="1273"/>
      <c r="BS17" s="1273"/>
      <c r="BT17" s="1273"/>
      <c r="BU17" s="1273"/>
      <c r="BV17" s="1273"/>
      <c r="BW17" s="1273"/>
      <c r="BX17" s="1273"/>
      <c r="BY17" s="1273"/>
      <c r="BZ17" s="1273"/>
      <c r="CA17" s="1273"/>
      <c r="CB17" s="1273"/>
      <c r="CC17" s="1273"/>
      <c r="CD17" s="1273"/>
      <c r="CE17" s="1273"/>
      <c r="CF17" s="1273"/>
      <c r="CG17" s="1273"/>
      <c r="CH17" s="1273"/>
      <c r="CI17" s="1273"/>
      <c r="CJ17" s="1273"/>
      <c r="CK17" s="1273"/>
      <c r="CL17" s="1273"/>
      <c r="CM17" s="1273"/>
      <c r="CN17" s="1273"/>
      <c r="CO17" s="1273"/>
      <c r="CP17" s="1273"/>
      <c r="CQ17" s="1273"/>
      <c r="CR17" s="1273"/>
      <c r="CS17" s="1273"/>
      <c r="CT17" s="1273"/>
      <c r="CU17" s="1273"/>
      <c r="CV17" s="1273"/>
      <c r="CW17" s="1273"/>
      <c r="CX17" s="1273"/>
      <c r="CY17" s="1273"/>
      <c r="CZ17" s="1273"/>
      <c r="DA17" s="1273"/>
      <c r="DB17" s="1273"/>
      <c r="DC17" s="1273"/>
      <c r="DD17" s="1273"/>
      <c r="DE17" s="1273"/>
    </row>
    <row r="18" spans="1:109" s="259" customFormat="1" ht="13.2" x14ac:dyDescent="0.2">
      <c r="A18" s="1217"/>
      <c r="B18" s="1273"/>
      <c r="C18" s="1273"/>
      <c r="D18" s="1273"/>
      <c r="E18" s="1273"/>
      <c r="F18" s="1273"/>
      <c r="G18" s="1273"/>
      <c r="H18" s="1273"/>
      <c r="I18" s="1273"/>
      <c r="J18" s="1273"/>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C18" s="1273"/>
      <c r="BD18" s="1273"/>
      <c r="BE18" s="1273"/>
      <c r="BF18" s="1273"/>
      <c r="BG18" s="1273"/>
      <c r="BH18" s="1273"/>
      <c r="BI18" s="1273"/>
      <c r="BJ18" s="1273"/>
      <c r="BK18" s="1273"/>
      <c r="BL18" s="1273"/>
      <c r="BM18" s="1273"/>
      <c r="BN18" s="1273"/>
      <c r="BO18" s="1273"/>
      <c r="BP18" s="1273"/>
      <c r="BQ18" s="1273"/>
      <c r="BR18" s="1273"/>
      <c r="BS18" s="1273"/>
      <c r="BT18" s="1273"/>
      <c r="BU18" s="1273"/>
      <c r="BV18" s="1273"/>
      <c r="BW18" s="1273"/>
      <c r="BX18" s="1273"/>
      <c r="BY18" s="1273"/>
      <c r="BZ18" s="1273"/>
      <c r="CA18" s="1273"/>
      <c r="CB18" s="1273"/>
      <c r="CC18" s="1273"/>
      <c r="CD18" s="1273"/>
      <c r="CE18" s="1273"/>
      <c r="CF18" s="1273"/>
      <c r="CG18" s="1273"/>
      <c r="CH18" s="1273"/>
      <c r="CI18" s="1273"/>
      <c r="CJ18" s="1273"/>
      <c r="CK18" s="1273"/>
      <c r="CL18" s="1273"/>
      <c r="CM18" s="1273"/>
      <c r="CN18" s="1273"/>
      <c r="CO18" s="1273"/>
      <c r="CP18" s="1273"/>
      <c r="CQ18" s="1273"/>
      <c r="CR18" s="1273"/>
      <c r="CS18" s="1273"/>
      <c r="CT18" s="1273"/>
      <c r="CU18" s="1273"/>
      <c r="CV18" s="1273"/>
      <c r="CW18" s="1273"/>
      <c r="CX18" s="1273"/>
      <c r="CY18" s="1273"/>
      <c r="CZ18" s="1273"/>
      <c r="DA18" s="1273"/>
      <c r="DB18" s="1273"/>
      <c r="DC18" s="1273"/>
      <c r="DD18" s="1273"/>
      <c r="DE18" s="1273"/>
    </row>
    <row r="19" spans="1:109" ht="13.2" x14ac:dyDescent="0.2">
      <c r="DD19" s="1217"/>
      <c r="DE19" s="1217"/>
    </row>
    <row r="20" spans="1:109" ht="13.2" x14ac:dyDescent="0.2">
      <c r="DD20" s="1217"/>
      <c r="DE20" s="1217"/>
    </row>
    <row r="21" spans="1:109" ht="17.25" customHeight="1" x14ac:dyDescent="0.2">
      <c r="B21" s="1272"/>
      <c r="C21" s="1269"/>
      <c r="D21" s="1269"/>
      <c r="E21" s="1269"/>
      <c r="F21" s="1269"/>
      <c r="G21" s="1269"/>
      <c r="H21" s="1269"/>
      <c r="I21" s="1269"/>
      <c r="J21" s="1269"/>
      <c r="K21" s="1269"/>
      <c r="L21" s="1269"/>
      <c r="M21" s="1269"/>
      <c r="N21" s="1271"/>
      <c r="O21" s="1269"/>
      <c r="P21" s="1269"/>
      <c r="Q21" s="1269"/>
      <c r="R21" s="1269"/>
      <c r="S21" s="1269"/>
      <c r="T21" s="1269"/>
      <c r="U21" s="1269"/>
      <c r="V21" s="1269"/>
      <c r="W21" s="1269"/>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69"/>
      <c r="AS21" s="1269"/>
      <c r="AT21" s="1271"/>
      <c r="AU21" s="1269"/>
      <c r="AV21" s="1269"/>
      <c r="AW21" s="1269"/>
      <c r="AX21" s="1269"/>
      <c r="AY21" s="1269"/>
      <c r="AZ21" s="1269"/>
      <c r="BA21" s="1269"/>
      <c r="BB21" s="1269"/>
      <c r="BC21" s="1269"/>
      <c r="BD21" s="1269"/>
      <c r="BE21" s="1269"/>
      <c r="BF21" s="1271"/>
      <c r="BG21" s="1269"/>
      <c r="BH21" s="1269"/>
      <c r="BI21" s="1269"/>
      <c r="BJ21" s="1269"/>
      <c r="BK21" s="1269"/>
      <c r="BL21" s="1269"/>
      <c r="BM21" s="1269"/>
      <c r="BN21" s="1269"/>
      <c r="BO21" s="1269"/>
      <c r="BP21" s="1269"/>
      <c r="BQ21" s="1269"/>
      <c r="BR21" s="1271"/>
      <c r="BS21" s="1269"/>
      <c r="BT21" s="1269"/>
      <c r="BU21" s="1269"/>
      <c r="BV21" s="1269"/>
      <c r="BW21" s="1269"/>
      <c r="BX21" s="1269"/>
      <c r="BY21" s="1269"/>
      <c r="BZ21" s="1269"/>
      <c r="CA21" s="1269"/>
      <c r="CB21" s="1269"/>
      <c r="CC21" s="1269"/>
      <c r="CD21" s="1271"/>
      <c r="CE21" s="1269"/>
      <c r="CF21" s="1269"/>
      <c r="CG21" s="1269"/>
      <c r="CH21" s="1269"/>
      <c r="CI21" s="1269"/>
      <c r="CJ21" s="1269"/>
      <c r="CK21" s="1269"/>
      <c r="CL21" s="1269"/>
      <c r="CM21" s="1269"/>
      <c r="CN21" s="1269"/>
      <c r="CO21" s="1269"/>
      <c r="CP21" s="1271"/>
      <c r="CQ21" s="1269"/>
      <c r="CR21" s="1269"/>
      <c r="CS21" s="1269"/>
      <c r="CT21" s="1269"/>
      <c r="CU21" s="1269"/>
      <c r="CV21" s="1269"/>
      <c r="CW21" s="1269"/>
      <c r="CX21" s="1269"/>
      <c r="CY21" s="1269"/>
      <c r="CZ21" s="1269"/>
      <c r="DA21" s="1269"/>
      <c r="DB21" s="1271"/>
      <c r="DC21" s="1269"/>
      <c r="DD21" s="1268"/>
      <c r="DE21" s="1217"/>
    </row>
    <row r="22" spans="1:109" ht="17.25" customHeight="1" x14ac:dyDescent="0.2">
      <c r="B22" s="1218"/>
    </row>
    <row r="23" spans="1:109" ht="13.2" x14ac:dyDescent="0.2">
      <c r="B23" s="1218"/>
    </row>
    <row r="24" spans="1:109" ht="13.2" x14ac:dyDescent="0.2">
      <c r="B24" s="1218"/>
    </row>
    <row r="25" spans="1:109" ht="13.2" x14ac:dyDescent="0.2">
      <c r="B25" s="1218"/>
    </row>
    <row r="26" spans="1:109" ht="13.2" x14ac:dyDescent="0.2">
      <c r="B26" s="1218"/>
    </row>
    <row r="27" spans="1:109" ht="13.2" x14ac:dyDescent="0.2">
      <c r="B27" s="1218"/>
    </row>
    <row r="28" spans="1:109" ht="13.2" x14ac:dyDescent="0.2">
      <c r="B28" s="1218"/>
    </row>
    <row r="29" spans="1:109" ht="13.2" x14ac:dyDescent="0.2">
      <c r="B29" s="1218"/>
    </row>
    <row r="30" spans="1:109" ht="13.2" x14ac:dyDescent="0.2">
      <c r="B30" s="1218"/>
    </row>
    <row r="31" spans="1:109" ht="13.2" x14ac:dyDescent="0.2">
      <c r="B31" s="1218"/>
    </row>
    <row r="32" spans="1:109" ht="13.2" x14ac:dyDescent="0.2">
      <c r="B32" s="1218"/>
    </row>
    <row r="33" spans="2:109" ht="13.2" x14ac:dyDescent="0.2">
      <c r="B33" s="1218"/>
    </row>
    <row r="34" spans="2:109" ht="13.2" x14ac:dyDescent="0.2">
      <c r="B34" s="1218"/>
    </row>
    <row r="35" spans="2:109" ht="13.2" x14ac:dyDescent="0.2">
      <c r="B35" s="1218"/>
    </row>
    <row r="36" spans="2:109" ht="13.2" x14ac:dyDescent="0.2">
      <c r="B36" s="1218"/>
    </row>
    <row r="37" spans="2:109" ht="13.2" x14ac:dyDescent="0.2">
      <c r="B37" s="1218"/>
    </row>
    <row r="38" spans="2:109" ht="13.2" x14ac:dyDescent="0.2">
      <c r="B38" s="1218"/>
    </row>
    <row r="39" spans="2:109" ht="13.2" x14ac:dyDescent="0.2">
      <c r="B39" s="1222"/>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c r="CK39" s="1221"/>
      <c r="CL39" s="1221"/>
      <c r="CM39" s="1221"/>
      <c r="CN39" s="1221"/>
      <c r="CO39" s="1221"/>
      <c r="CP39" s="1221"/>
      <c r="CQ39" s="1221"/>
      <c r="CR39" s="1221"/>
      <c r="CS39" s="1221"/>
      <c r="CT39" s="1221"/>
      <c r="CU39" s="1221"/>
      <c r="CV39" s="1221"/>
      <c r="CW39" s="1221"/>
      <c r="CX39" s="1221"/>
      <c r="CY39" s="1221"/>
      <c r="CZ39" s="1221"/>
      <c r="DA39" s="1221"/>
      <c r="DB39" s="1221"/>
      <c r="DC39" s="1221"/>
      <c r="DD39" s="1220"/>
    </row>
    <row r="40" spans="2:109" ht="13.2" x14ac:dyDescent="0.2">
      <c r="B40" s="1258"/>
      <c r="DD40" s="1258"/>
      <c r="DE40" s="1217"/>
    </row>
    <row r="41" spans="2:109" ht="16.2" x14ac:dyDescent="0.2">
      <c r="B41" s="1270" t="s">
        <v>598</v>
      </c>
      <c r="C41" s="1269"/>
      <c r="D41" s="1269"/>
      <c r="E41" s="1269"/>
      <c r="F41" s="1269"/>
      <c r="G41" s="1269"/>
      <c r="H41" s="1269"/>
      <c r="I41" s="1269"/>
      <c r="J41" s="1269"/>
      <c r="K41" s="1269"/>
      <c r="L41" s="1269"/>
      <c r="M41" s="1269"/>
      <c r="N41" s="1269"/>
      <c r="O41" s="1269"/>
      <c r="P41" s="1269"/>
      <c r="Q41" s="1269"/>
      <c r="R41" s="1269"/>
      <c r="S41" s="1269"/>
      <c r="T41" s="1269"/>
      <c r="U41" s="1269"/>
      <c r="V41" s="1269"/>
      <c r="W41" s="1269"/>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69"/>
      <c r="AS41" s="1269"/>
      <c r="AT41" s="1269"/>
      <c r="AU41" s="1269"/>
      <c r="AV41" s="1269"/>
      <c r="AW41" s="1269"/>
      <c r="AX41" s="1269"/>
      <c r="AY41" s="1269"/>
      <c r="AZ41" s="1269"/>
      <c r="BA41" s="1269"/>
      <c r="BB41" s="1269"/>
      <c r="BC41" s="1269"/>
      <c r="BD41" s="1269"/>
      <c r="BE41" s="1269"/>
      <c r="BF41" s="1269"/>
      <c r="BG41" s="1269"/>
      <c r="BH41" s="1269"/>
      <c r="BI41" s="1269"/>
      <c r="BJ41" s="1269"/>
      <c r="BK41" s="1269"/>
      <c r="BL41" s="1269"/>
      <c r="BM41" s="1269"/>
      <c r="BN41" s="1269"/>
      <c r="BO41" s="1269"/>
      <c r="BP41" s="1269"/>
      <c r="BQ41" s="1269"/>
      <c r="BR41" s="1269"/>
      <c r="BS41" s="1269"/>
      <c r="BT41" s="1269"/>
      <c r="BU41" s="1269"/>
      <c r="BV41" s="1269"/>
      <c r="BW41" s="1269"/>
      <c r="BX41" s="1269"/>
      <c r="BY41" s="1269"/>
      <c r="BZ41" s="1269"/>
      <c r="CA41" s="1269"/>
      <c r="CB41" s="1269"/>
      <c r="CC41" s="1269"/>
      <c r="CD41" s="1269"/>
      <c r="CE41" s="1269"/>
      <c r="CF41" s="1269"/>
      <c r="CG41" s="1269"/>
      <c r="CH41" s="1269"/>
      <c r="CI41" s="1269"/>
      <c r="CJ41" s="1269"/>
      <c r="CK41" s="1269"/>
      <c r="CL41" s="1269"/>
      <c r="CM41" s="1269"/>
      <c r="CN41" s="1269"/>
      <c r="CO41" s="1269"/>
      <c r="CP41" s="1269"/>
      <c r="CQ41" s="1269"/>
      <c r="CR41" s="1269"/>
      <c r="CS41" s="1269"/>
      <c r="CT41" s="1269"/>
      <c r="CU41" s="1269"/>
      <c r="CV41" s="1269"/>
      <c r="CW41" s="1269"/>
      <c r="CX41" s="1269"/>
      <c r="CY41" s="1269"/>
      <c r="CZ41" s="1269"/>
      <c r="DA41" s="1269"/>
      <c r="DB41" s="1269"/>
      <c r="DC41" s="1269"/>
      <c r="DD41" s="1268"/>
    </row>
    <row r="42" spans="2:109" ht="13.2" x14ac:dyDescent="0.2">
      <c r="B42" s="1218"/>
      <c r="G42" s="1254"/>
      <c r="I42" s="1253"/>
      <c r="J42" s="1253"/>
      <c r="K42" s="1253"/>
      <c r="AM42" s="1254"/>
      <c r="AN42" s="1254" t="s">
        <v>594</v>
      </c>
      <c r="AP42" s="1253"/>
      <c r="AQ42" s="1253"/>
      <c r="AR42" s="1253"/>
      <c r="AY42" s="1254"/>
      <c r="BA42" s="1253"/>
      <c r="BB42" s="1253"/>
      <c r="BC42" s="1253"/>
      <c r="BK42" s="1254"/>
      <c r="BM42" s="1253"/>
      <c r="BN42" s="1253"/>
      <c r="BO42" s="1253"/>
      <c r="BW42" s="1254"/>
      <c r="BY42" s="1253"/>
      <c r="BZ42" s="1253"/>
      <c r="CA42" s="1253"/>
      <c r="CI42" s="1254"/>
      <c r="CK42" s="1253"/>
      <c r="CL42" s="1253"/>
      <c r="CM42" s="1253"/>
      <c r="CU42" s="1254"/>
      <c r="CW42" s="1253"/>
      <c r="CX42" s="1253"/>
      <c r="CY42" s="1253"/>
    </row>
    <row r="43" spans="2:109" ht="13.5" customHeight="1" x14ac:dyDescent="0.2">
      <c r="B43" s="1218"/>
      <c r="AN43" s="1252" t="s">
        <v>597</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0"/>
    </row>
    <row r="44" spans="2:109" ht="13.2" x14ac:dyDescent="0.2">
      <c r="B44" s="1218"/>
      <c r="AN44" s="1249"/>
      <c r="AO44" s="1248"/>
      <c r="AP44" s="1248"/>
      <c r="AQ44" s="1248"/>
      <c r="AR44" s="1248"/>
      <c r="AS44" s="1248"/>
      <c r="AT44" s="1248"/>
      <c r="AU44" s="1248"/>
      <c r="AV44" s="1248"/>
      <c r="AW44" s="1248"/>
      <c r="AX44" s="1248"/>
      <c r="AY44" s="1248"/>
      <c r="AZ44" s="1248"/>
      <c r="BA44" s="1248"/>
      <c r="BB44" s="1248"/>
      <c r="BC44" s="1248"/>
      <c r="BD44" s="1248"/>
      <c r="BE44" s="1248"/>
      <c r="BF44" s="1248"/>
      <c r="BG44" s="1248"/>
      <c r="BH44" s="1248"/>
      <c r="BI44" s="1248"/>
      <c r="BJ44" s="1248"/>
      <c r="BK44" s="1248"/>
      <c r="BL44" s="1248"/>
      <c r="BM44" s="1248"/>
      <c r="BN44" s="1248"/>
      <c r="BO44" s="1248"/>
      <c r="BP44" s="1248"/>
      <c r="BQ44" s="1248"/>
      <c r="BR44" s="1248"/>
      <c r="BS44" s="1248"/>
      <c r="BT44" s="1248"/>
      <c r="BU44" s="1248"/>
      <c r="BV44" s="1248"/>
      <c r="BW44" s="1248"/>
      <c r="BX44" s="1248"/>
      <c r="BY44" s="1248"/>
      <c r="BZ44" s="1248"/>
      <c r="CA44" s="1248"/>
      <c r="CB44" s="1248"/>
      <c r="CC44" s="1248"/>
      <c r="CD44" s="1248"/>
      <c r="CE44" s="1248"/>
      <c r="CF44" s="1248"/>
      <c r="CG44" s="1248"/>
      <c r="CH44" s="1248"/>
      <c r="CI44" s="1248"/>
      <c r="CJ44" s="1248"/>
      <c r="CK44" s="1248"/>
      <c r="CL44" s="1248"/>
      <c r="CM44" s="1248"/>
      <c r="CN44" s="1248"/>
      <c r="CO44" s="1248"/>
      <c r="CP44" s="1248"/>
      <c r="CQ44" s="1248"/>
      <c r="CR44" s="1248"/>
      <c r="CS44" s="1248"/>
      <c r="CT44" s="1248"/>
      <c r="CU44" s="1248"/>
      <c r="CV44" s="1248"/>
      <c r="CW44" s="1248"/>
      <c r="CX44" s="1248"/>
      <c r="CY44" s="1248"/>
      <c r="CZ44" s="1248"/>
      <c r="DA44" s="1248"/>
      <c r="DB44" s="1248"/>
      <c r="DC44" s="1247"/>
    </row>
    <row r="45" spans="2:109" ht="13.2" x14ac:dyDescent="0.2">
      <c r="B45" s="1218"/>
      <c r="AN45" s="1249"/>
      <c r="AO45" s="1248"/>
      <c r="AP45" s="1248"/>
      <c r="AQ45" s="1248"/>
      <c r="AR45" s="1248"/>
      <c r="AS45" s="1248"/>
      <c r="AT45" s="1248"/>
      <c r="AU45" s="1248"/>
      <c r="AV45" s="1248"/>
      <c r="AW45" s="1248"/>
      <c r="AX45" s="1248"/>
      <c r="AY45" s="1248"/>
      <c r="AZ45" s="1248"/>
      <c r="BA45" s="1248"/>
      <c r="BB45" s="1248"/>
      <c r="BC45" s="1248"/>
      <c r="BD45" s="1248"/>
      <c r="BE45" s="1248"/>
      <c r="BF45" s="1248"/>
      <c r="BG45" s="1248"/>
      <c r="BH45" s="1248"/>
      <c r="BI45" s="1248"/>
      <c r="BJ45" s="1248"/>
      <c r="BK45" s="1248"/>
      <c r="BL45" s="1248"/>
      <c r="BM45" s="1248"/>
      <c r="BN45" s="1248"/>
      <c r="BO45" s="1248"/>
      <c r="BP45" s="1248"/>
      <c r="BQ45" s="1248"/>
      <c r="BR45" s="1248"/>
      <c r="BS45" s="1248"/>
      <c r="BT45" s="1248"/>
      <c r="BU45" s="1248"/>
      <c r="BV45" s="1248"/>
      <c r="BW45" s="1248"/>
      <c r="BX45" s="1248"/>
      <c r="BY45" s="1248"/>
      <c r="BZ45" s="1248"/>
      <c r="CA45" s="1248"/>
      <c r="CB45" s="1248"/>
      <c r="CC45" s="1248"/>
      <c r="CD45" s="1248"/>
      <c r="CE45" s="1248"/>
      <c r="CF45" s="1248"/>
      <c r="CG45" s="1248"/>
      <c r="CH45" s="1248"/>
      <c r="CI45" s="1248"/>
      <c r="CJ45" s="1248"/>
      <c r="CK45" s="1248"/>
      <c r="CL45" s="1248"/>
      <c r="CM45" s="1248"/>
      <c r="CN45" s="1248"/>
      <c r="CO45" s="1248"/>
      <c r="CP45" s="1248"/>
      <c r="CQ45" s="1248"/>
      <c r="CR45" s="1248"/>
      <c r="CS45" s="1248"/>
      <c r="CT45" s="1248"/>
      <c r="CU45" s="1248"/>
      <c r="CV45" s="1248"/>
      <c r="CW45" s="1248"/>
      <c r="CX45" s="1248"/>
      <c r="CY45" s="1248"/>
      <c r="CZ45" s="1248"/>
      <c r="DA45" s="1248"/>
      <c r="DB45" s="1248"/>
      <c r="DC45" s="1247"/>
    </row>
    <row r="46" spans="2:109" ht="13.2" x14ac:dyDescent="0.2">
      <c r="B46" s="1218"/>
      <c r="AN46" s="1249"/>
      <c r="AO46" s="1248"/>
      <c r="AP46" s="1248"/>
      <c r="AQ46" s="1248"/>
      <c r="AR46" s="1248"/>
      <c r="AS46" s="1248"/>
      <c r="AT46" s="1248"/>
      <c r="AU46" s="1248"/>
      <c r="AV46" s="1248"/>
      <c r="AW46" s="1248"/>
      <c r="AX46" s="1248"/>
      <c r="AY46" s="1248"/>
      <c r="AZ46" s="1248"/>
      <c r="BA46" s="1248"/>
      <c r="BB46" s="1248"/>
      <c r="BC46" s="1248"/>
      <c r="BD46" s="1248"/>
      <c r="BE46" s="1248"/>
      <c r="BF46" s="1248"/>
      <c r="BG46" s="1248"/>
      <c r="BH46" s="1248"/>
      <c r="BI46" s="1248"/>
      <c r="BJ46" s="1248"/>
      <c r="BK46" s="1248"/>
      <c r="BL46" s="1248"/>
      <c r="BM46" s="1248"/>
      <c r="BN46" s="1248"/>
      <c r="BO46" s="1248"/>
      <c r="BP46" s="1248"/>
      <c r="BQ46" s="1248"/>
      <c r="BR46" s="1248"/>
      <c r="BS46" s="1248"/>
      <c r="BT46" s="1248"/>
      <c r="BU46" s="1248"/>
      <c r="BV46" s="1248"/>
      <c r="BW46" s="1248"/>
      <c r="BX46" s="1248"/>
      <c r="BY46" s="1248"/>
      <c r="BZ46" s="1248"/>
      <c r="CA46" s="1248"/>
      <c r="CB46" s="1248"/>
      <c r="CC46" s="1248"/>
      <c r="CD46" s="1248"/>
      <c r="CE46" s="1248"/>
      <c r="CF46" s="1248"/>
      <c r="CG46" s="1248"/>
      <c r="CH46" s="1248"/>
      <c r="CI46" s="1248"/>
      <c r="CJ46" s="1248"/>
      <c r="CK46" s="1248"/>
      <c r="CL46" s="1248"/>
      <c r="CM46" s="1248"/>
      <c r="CN46" s="1248"/>
      <c r="CO46" s="1248"/>
      <c r="CP46" s="1248"/>
      <c r="CQ46" s="1248"/>
      <c r="CR46" s="1248"/>
      <c r="CS46" s="1248"/>
      <c r="CT46" s="1248"/>
      <c r="CU46" s="1248"/>
      <c r="CV46" s="1248"/>
      <c r="CW46" s="1248"/>
      <c r="CX46" s="1248"/>
      <c r="CY46" s="1248"/>
      <c r="CZ46" s="1248"/>
      <c r="DA46" s="1248"/>
      <c r="DB46" s="1248"/>
      <c r="DC46" s="1247"/>
    </row>
    <row r="47" spans="2:109" ht="13.2" x14ac:dyDescent="0.2">
      <c r="B47" s="1218"/>
      <c r="AN47" s="1246"/>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4"/>
    </row>
    <row r="48" spans="2:109" ht="13.2" x14ac:dyDescent="0.2">
      <c r="B48" s="1218"/>
      <c r="H48" s="1231"/>
      <c r="I48" s="1231"/>
      <c r="J48" s="1231"/>
      <c r="AN48" s="1231"/>
      <c r="AO48" s="1231"/>
      <c r="AP48" s="1231"/>
      <c r="AZ48" s="1231"/>
      <c r="BA48" s="1231"/>
      <c r="BB48" s="1231"/>
      <c r="BL48" s="1231"/>
      <c r="BM48" s="1231"/>
      <c r="BN48" s="1231"/>
      <c r="BX48" s="1231"/>
      <c r="BY48" s="1231"/>
      <c r="BZ48" s="1231"/>
      <c r="CJ48" s="1231"/>
      <c r="CK48" s="1231"/>
      <c r="CL48" s="1231"/>
      <c r="CV48" s="1231"/>
      <c r="CW48" s="1231"/>
      <c r="CX48" s="1231"/>
    </row>
    <row r="49" spans="1:109" ht="13.2" x14ac:dyDescent="0.2">
      <c r="B49" s="1218"/>
      <c r="AN49" s="1217" t="s">
        <v>592</v>
      </c>
    </row>
    <row r="50" spans="1:109" ht="13.2" x14ac:dyDescent="0.2">
      <c r="B50" s="1218"/>
      <c r="G50" s="1229"/>
      <c r="H50" s="1229"/>
      <c r="I50" s="1229"/>
      <c r="J50" s="1229"/>
      <c r="K50" s="1238"/>
      <c r="L50" s="1238"/>
      <c r="M50" s="1237"/>
      <c r="N50" s="1237"/>
      <c r="AN50" s="1236"/>
      <c r="AO50" s="1235"/>
      <c r="AP50" s="1235"/>
      <c r="AQ50" s="1235"/>
      <c r="AR50" s="1235"/>
      <c r="AS50" s="1235"/>
      <c r="AT50" s="1235"/>
      <c r="AU50" s="1235"/>
      <c r="AV50" s="1235"/>
      <c r="AW50" s="1235"/>
      <c r="AX50" s="1235"/>
      <c r="AY50" s="1235"/>
      <c r="AZ50" s="1235"/>
      <c r="BA50" s="1235"/>
      <c r="BB50" s="1235"/>
      <c r="BC50" s="1235"/>
      <c r="BD50" s="1235"/>
      <c r="BE50" s="1235"/>
      <c r="BF50" s="1235"/>
      <c r="BG50" s="1235"/>
      <c r="BH50" s="1235"/>
      <c r="BI50" s="1235"/>
      <c r="BJ50" s="1235"/>
      <c r="BK50" s="1235"/>
      <c r="BL50" s="1235"/>
      <c r="BM50" s="1235"/>
      <c r="BN50" s="1235"/>
      <c r="BO50" s="1234"/>
      <c r="BP50" s="1226" t="s">
        <v>546</v>
      </c>
      <c r="BQ50" s="1226"/>
      <c r="BR50" s="1226"/>
      <c r="BS50" s="1226"/>
      <c r="BT50" s="1226"/>
      <c r="BU50" s="1226"/>
      <c r="BV50" s="1226"/>
      <c r="BW50" s="1226"/>
      <c r="BX50" s="1226" t="s">
        <v>547</v>
      </c>
      <c r="BY50" s="1226"/>
      <c r="BZ50" s="1226"/>
      <c r="CA50" s="1226"/>
      <c r="CB50" s="1226"/>
      <c r="CC50" s="1226"/>
      <c r="CD50" s="1226"/>
      <c r="CE50" s="1226"/>
      <c r="CF50" s="1226" t="s">
        <v>548</v>
      </c>
      <c r="CG50" s="1226"/>
      <c r="CH50" s="1226"/>
      <c r="CI50" s="1226"/>
      <c r="CJ50" s="1226"/>
      <c r="CK50" s="1226"/>
      <c r="CL50" s="1226"/>
      <c r="CM50" s="1226"/>
      <c r="CN50" s="1226" t="s">
        <v>549</v>
      </c>
      <c r="CO50" s="1226"/>
      <c r="CP50" s="1226"/>
      <c r="CQ50" s="1226"/>
      <c r="CR50" s="1226"/>
      <c r="CS50" s="1226"/>
      <c r="CT50" s="1226"/>
      <c r="CU50" s="1226"/>
      <c r="CV50" s="1226" t="s">
        <v>550</v>
      </c>
      <c r="CW50" s="1226"/>
      <c r="CX50" s="1226"/>
      <c r="CY50" s="1226"/>
      <c r="CZ50" s="1226"/>
      <c r="DA50" s="1226"/>
      <c r="DB50" s="1226"/>
      <c r="DC50" s="1226"/>
    </row>
    <row r="51" spans="1:109" ht="13.5" customHeight="1" x14ac:dyDescent="0.2">
      <c r="B51" s="1218"/>
      <c r="G51" s="1233"/>
      <c r="H51" s="1233"/>
      <c r="I51" s="1267"/>
      <c r="J51" s="1267"/>
      <c r="K51" s="1232"/>
      <c r="L51" s="1232"/>
      <c r="M51" s="1232"/>
      <c r="N51" s="1232"/>
      <c r="AM51" s="1231"/>
      <c r="AN51" s="1225" t="s">
        <v>591</v>
      </c>
      <c r="AO51" s="1225"/>
      <c r="AP51" s="1225"/>
      <c r="AQ51" s="1225"/>
      <c r="AR51" s="1225"/>
      <c r="AS51" s="1225"/>
      <c r="AT51" s="1225"/>
      <c r="AU51" s="1225"/>
      <c r="AV51" s="1225"/>
      <c r="AW51" s="1225"/>
      <c r="AX51" s="1225"/>
      <c r="AY51" s="1225"/>
      <c r="AZ51" s="1225"/>
      <c r="BA51" s="1225"/>
      <c r="BB51" s="1225" t="s">
        <v>589</v>
      </c>
      <c r="BC51" s="1225"/>
      <c r="BD51" s="1225"/>
      <c r="BE51" s="1225"/>
      <c r="BF51" s="1225"/>
      <c r="BG51" s="1225"/>
      <c r="BH51" s="1225"/>
      <c r="BI51" s="1225"/>
      <c r="BJ51" s="1225"/>
      <c r="BK51" s="1225"/>
      <c r="BL51" s="1225"/>
      <c r="BM51" s="1225"/>
      <c r="BN51" s="1225"/>
      <c r="BO51" s="1225"/>
      <c r="BP51" s="1266"/>
      <c r="BQ51" s="1224"/>
      <c r="BR51" s="1224"/>
      <c r="BS51" s="1224"/>
      <c r="BT51" s="1224"/>
      <c r="BU51" s="1224"/>
      <c r="BV51" s="1224"/>
      <c r="BW51" s="1224"/>
      <c r="BX51" s="1266"/>
      <c r="BY51" s="1224"/>
      <c r="BZ51" s="1224"/>
      <c r="CA51" s="1224"/>
      <c r="CB51" s="1224"/>
      <c r="CC51" s="1224"/>
      <c r="CD51" s="1224"/>
      <c r="CE51" s="1224"/>
      <c r="CF51" s="1224"/>
      <c r="CG51" s="1224"/>
      <c r="CH51" s="1224"/>
      <c r="CI51" s="1224"/>
      <c r="CJ51" s="1224"/>
      <c r="CK51" s="1224"/>
      <c r="CL51" s="1224"/>
      <c r="CM51" s="1224"/>
      <c r="CN51" s="1224"/>
      <c r="CO51" s="1224"/>
      <c r="CP51" s="1224"/>
      <c r="CQ51" s="1224"/>
      <c r="CR51" s="1224"/>
      <c r="CS51" s="1224"/>
      <c r="CT51" s="1224"/>
      <c r="CU51" s="1224"/>
      <c r="CV51" s="1224"/>
      <c r="CW51" s="1224"/>
      <c r="CX51" s="1224"/>
      <c r="CY51" s="1224"/>
      <c r="CZ51" s="1224"/>
      <c r="DA51" s="1224"/>
      <c r="DB51" s="1224"/>
      <c r="DC51" s="1224"/>
    </row>
    <row r="52" spans="1:109" ht="13.2" x14ac:dyDescent="0.2">
      <c r="B52" s="1218"/>
      <c r="G52" s="1233"/>
      <c r="H52" s="1233"/>
      <c r="I52" s="1267"/>
      <c r="J52" s="1267"/>
      <c r="K52" s="1232"/>
      <c r="L52" s="1232"/>
      <c r="M52" s="1232"/>
      <c r="N52" s="1232"/>
      <c r="AM52" s="1231"/>
      <c r="AN52" s="1225"/>
      <c r="AO52" s="1225"/>
      <c r="AP52" s="1225"/>
      <c r="AQ52" s="1225"/>
      <c r="AR52" s="1225"/>
      <c r="AS52" s="1225"/>
      <c r="AT52" s="1225"/>
      <c r="AU52" s="1225"/>
      <c r="AV52" s="1225"/>
      <c r="AW52" s="1225"/>
      <c r="AX52" s="1225"/>
      <c r="AY52" s="1225"/>
      <c r="AZ52" s="1225"/>
      <c r="BA52" s="1225"/>
      <c r="BB52" s="1225"/>
      <c r="BC52" s="1225"/>
      <c r="BD52" s="1225"/>
      <c r="BE52" s="1225"/>
      <c r="BF52" s="1225"/>
      <c r="BG52" s="1225"/>
      <c r="BH52" s="1225"/>
      <c r="BI52" s="1225"/>
      <c r="BJ52" s="1225"/>
      <c r="BK52" s="1225"/>
      <c r="BL52" s="1225"/>
      <c r="BM52" s="1225"/>
      <c r="BN52" s="1225"/>
      <c r="BO52" s="1225"/>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c r="CP52" s="1224"/>
      <c r="CQ52" s="1224"/>
      <c r="CR52" s="1224"/>
      <c r="CS52" s="1224"/>
      <c r="CT52" s="1224"/>
      <c r="CU52" s="1224"/>
      <c r="CV52" s="1224"/>
      <c r="CW52" s="1224"/>
      <c r="CX52" s="1224"/>
      <c r="CY52" s="1224"/>
      <c r="CZ52" s="1224"/>
      <c r="DA52" s="1224"/>
      <c r="DB52" s="1224"/>
      <c r="DC52" s="1224"/>
    </row>
    <row r="53" spans="1:109" ht="13.2" x14ac:dyDescent="0.2">
      <c r="A53" s="1253"/>
      <c r="B53" s="1218"/>
      <c r="G53" s="1233"/>
      <c r="H53" s="1233"/>
      <c r="I53" s="1229"/>
      <c r="J53" s="1229"/>
      <c r="K53" s="1232"/>
      <c r="L53" s="1232"/>
      <c r="M53" s="1232"/>
      <c r="N53" s="1232"/>
      <c r="AM53" s="1231"/>
      <c r="AN53" s="1225"/>
      <c r="AO53" s="1225"/>
      <c r="AP53" s="1225"/>
      <c r="AQ53" s="1225"/>
      <c r="AR53" s="1225"/>
      <c r="AS53" s="1225"/>
      <c r="AT53" s="1225"/>
      <c r="AU53" s="1225"/>
      <c r="AV53" s="1225"/>
      <c r="AW53" s="1225"/>
      <c r="AX53" s="1225"/>
      <c r="AY53" s="1225"/>
      <c r="AZ53" s="1225"/>
      <c r="BA53" s="1225"/>
      <c r="BB53" s="1225" t="s">
        <v>596</v>
      </c>
      <c r="BC53" s="1225"/>
      <c r="BD53" s="1225"/>
      <c r="BE53" s="1225"/>
      <c r="BF53" s="1225"/>
      <c r="BG53" s="1225"/>
      <c r="BH53" s="1225"/>
      <c r="BI53" s="1225"/>
      <c r="BJ53" s="1225"/>
      <c r="BK53" s="1225"/>
      <c r="BL53" s="1225"/>
      <c r="BM53" s="1225"/>
      <c r="BN53" s="1225"/>
      <c r="BO53" s="1225"/>
      <c r="BP53" s="1266"/>
      <c r="BQ53" s="1224"/>
      <c r="BR53" s="1224"/>
      <c r="BS53" s="1224"/>
      <c r="BT53" s="1224"/>
      <c r="BU53" s="1224"/>
      <c r="BV53" s="1224"/>
      <c r="BW53" s="1224"/>
      <c r="BX53" s="1266"/>
      <c r="BY53" s="1224"/>
      <c r="BZ53" s="1224"/>
      <c r="CA53" s="1224"/>
      <c r="CB53" s="1224"/>
      <c r="CC53" s="1224"/>
      <c r="CD53" s="1224"/>
      <c r="CE53" s="1224"/>
      <c r="CF53" s="1224">
        <v>67.099999999999994</v>
      </c>
      <c r="CG53" s="1224"/>
      <c r="CH53" s="1224"/>
      <c r="CI53" s="1224"/>
      <c r="CJ53" s="1224"/>
      <c r="CK53" s="1224"/>
      <c r="CL53" s="1224"/>
      <c r="CM53" s="1224"/>
      <c r="CN53" s="1224">
        <v>69</v>
      </c>
      <c r="CO53" s="1224"/>
      <c r="CP53" s="1224"/>
      <c r="CQ53" s="1224"/>
      <c r="CR53" s="1224"/>
      <c r="CS53" s="1224"/>
      <c r="CT53" s="1224"/>
      <c r="CU53" s="1224"/>
      <c r="CV53" s="1224">
        <v>67.400000000000006</v>
      </c>
      <c r="CW53" s="1224"/>
      <c r="CX53" s="1224"/>
      <c r="CY53" s="1224"/>
      <c r="CZ53" s="1224"/>
      <c r="DA53" s="1224"/>
      <c r="DB53" s="1224"/>
      <c r="DC53" s="1224"/>
    </row>
    <row r="54" spans="1:109" ht="13.2" x14ac:dyDescent="0.2">
      <c r="A54" s="1253"/>
      <c r="B54" s="1218"/>
      <c r="G54" s="1233"/>
      <c r="H54" s="1233"/>
      <c r="I54" s="1229"/>
      <c r="J54" s="1229"/>
      <c r="K54" s="1232"/>
      <c r="L54" s="1232"/>
      <c r="M54" s="1232"/>
      <c r="N54" s="1232"/>
      <c r="AM54" s="1231"/>
      <c r="AN54" s="1225"/>
      <c r="AO54" s="1225"/>
      <c r="AP54" s="1225"/>
      <c r="AQ54" s="1225"/>
      <c r="AR54" s="1225"/>
      <c r="AS54" s="1225"/>
      <c r="AT54" s="1225"/>
      <c r="AU54" s="1225"/>
      <c r="AV54" s="1225"/>
      <c r="AW54" s="1225"/>
      <c r="AX54" s="1225"/>
      <c r="AY54" s="1225"/>
      <c r="AZ54" s="1225"/>
      <c r="BA54" s="1225"/>
      <c r="BB54" s="1225"/>
      <c r="BC54" s="1225"/>
      <c r="BD54" s="1225"/>
      <c r="BE54" s="1225"/>
      <c r="BF54" s="1225"/>
      <c r="BG54" s="1225"/>
      <c r="BH54" s="1225"/>
      <c r="BI54" s="1225"/>
      <c r="BJ54" s="1225"/>
      <c r="BK54" s="1225"/>
      <c r="BL54" s="1225"/>
      <c r="BM54" s="1225"/>
      <c r="BN54" s="1225"/>
      <c r="BO54" s="1225"/>
      <c r="BP54" s="1224"/>
      <c r="BQ54" s="1224"/>
      <c r="BR54" s="1224"/>
      <c r="BS54" s="1224"/>
      <c r="BT54" s="1224"/>
      <c r="BU54" s="1224"/>
      <c r="BV54" s="1224"/>
      <c r="BW54" s="1224"/>
      <c r="BX54" s="1224"/>
      <c r="BY54" s="1224"/>
      <c r="BZ54" s="1224"/>
      <c r="CA54" s="1224"/>
      <c r="CB54" s="1224"/>
      <c r="CC54" s="1224"/>
      <c r="CD54" s="1224"/>
      <c r="CE54" s="1224"/>
      <c r="CF54" s="1224"/>
      <c r="CG54" s="1224"/>
      <c r="CH54" s="1224"/>
      <c r="CI54" s="1224"/>
      <c r="CJ54" s="1224"/>
      <c r="CK54" s="1224"/>
      <c r="CL54" s="1224"/>
      <c r="CM54" s="1224"/>
      <c r="CN54" s="1224"/>
      <c r="CO54" s="1224"/>
      <c r="CP54" s="1224"/>
      <c r="CQ54" s="1224"/>
      <c r="CR54" s="1224"/>
      <c r="CS54" s="1224"/>
      <c r="CT54" s="1224"/>
      <c r="CU54" s="1224"/>
      <c r="CV54" s="1224"/>
      <c r="CW54" s="1224"/>
      <c r="CX54" s="1224"/>
      <c r="CY54" s="1224"/>
      <c r="CZ54" s="1224"/>
      <c r="DA54" s="1224"/>
      <c r="DB54" s="1224"/>
      <c r="DC54" s="1224"/>
    </row>
    <row r="55" spans="1:109" ht="13.2" x14ac:dyDescent="0.2">
      <c r="A55" s="1253"/>
      <c r="B55" s="1218"/>
      <c r="G55" s="1229"/>
      <c r="H55" s="1229"/>
      <c r="I55" s="1229"/>
      <c r="J55" s="1229"/>
      <c r="K55" s="1232"/>
      <c r="L55" s="1232"/>
      <c r="M55" s="1232"/>
      <c r="N55" s="1232"/>
      <c r="AN55" s="1226" t="s">
        <v>590</v>
      </c>
      <c r="AO55" s="1226"/>
      <c r="AP55" s="1226"/>
      <c r="AQ55" s="1226"/>
      <c r="AR55" s="1226"/>
      <c r="AS55" s="1226"/>
      <c r="AT55" s="1226"/>
      <c r="AU55" s="1226"/>
      <c r="AV55" s="1226"/>
      <c r="AW55" s="1226"/>
      <c r="AX55" s="1226"/>
      <c r="AY55" s="1226"/>
      <c r="AZ55" s="1226"/>
      <c r="BA55" s="1226"/>
      <c r="BB55" s="1225" t="s">
        <v>589</v>
      </c>
      <c r="BC55" s="1225"/>
      <c r="BD55" s="1225"/>
      <c r="BE55" s="1225"/>
      <c r="BF55" s="1225"/>
      <c r="BG55" s="1225"/>
      <c r="BH55" s="1225"/>
      <c r="BI55" s="1225"/>
      <c r="BJ55" s="1225"/>
      <c r="BK55" s="1225"/>
      <c r="BL55" s="1225"/>
      <c r="BM55" s="1225"/>
      <c r="BN55" s="1225"/>
      <c r="BO55" s="1225"/>
      <c r="BP55" s="1266"/>
      <c r="BQ55" s="1224"/>
      <c r="BR55" s="1224"/>
      <c r="BS55" s="1224"/>
      <c r="BT55" s="1224"/>
      <c r="BU55" s="1224"/>
      <c r="BV55" s="1224"/>
      <c r="BW55" s="1224"/>
      <c r="BX55" s="1266"/>
      <c r="BY55" s="1224"/>
      <c r="BZ55" s="1224"/>
      <c r="CA55" s="1224"/>
      <c r="CB55" s="1224"/>
      <c r="CC55" s="1224"/>
      <c r="CD55" s="1224"/>
      <c r="CE55" s="1224"/>
      <c r="CF55" s="1224">
        <v>31.5</v>
      </c>
      <c r="CG55" s="1224"/>
      <c r="CH55" s="1224"/>
      <c r="CI55" s="1224"/>
      <c r="CJ55" s="1224"/>
      <c r="CK55" s="1224"/>
      <c r="CL55" s="1224"/>
      <c r="CM55" s="1224"/>
      <c r="CN55" s="1224">
        <v>23.4</v>
      </c>
      <c r="CO55" s="1224"/>
      <c r="CP55" s="1224"/>
      <c r="CQ55" s="1224"/>
      <c r="CR55" s="1224"/>
      <c r="CS55" s="1224"/>
      <c r="CT55" s="1224"/>
      <c r="CU55" s="1224"/>
      <c r="CV55" s="1224">
        <v>18.2</v>
      </c>
      <c r="CW55" s="1224"/>
      <c r="CX55" s="1224"/>
      <c r="CY55" s="1224"/>
      <c r="CZ55" s="1224"/>
      <c r="DA55" s="1224"/>
      <c r="DB55" s="1224"/>
      <c r="DC55" s="1224"/>
    </row>
    <row r="56" spans="1:109" ht="13.2" x14ac:dyDescent="0.2">
      <c r="A56" s="1253"/>
      <c r="B56" s="1218"/>
      <c r="G56" s="1229"/>
      <c r="H56" s="1229"/>
      <c r="I56" s="1229"/>
      <c r="J56" s="1229"/>
      <c r="K56" s="1232"/>
      <c r="L56" s="1232"/>
      <c r="M56" s="1232"/>
      <c r="N56" s="1232"/>
      <c r="AN56" s="1226"/>
      <c r="AO56" s="1226"/>
      <c r="AP56" s="1226"/>
      <c r="AQ56" s="1226"/>
      <c r="AR56" s="1226"/>
      <c r="AS56" s="1226"/>
      <c r="AT56" s="1226"/>
      <c r="AU56" s="1226"/>
      <c r="AV56" s="1226"/>
      <c r="AW56" s="1226"/>
      <c r="AX56" s="1226"/>
      <c r="AY56" s="1226"/>
      <c r="AZ56" s="1226"/>
      <c r="BA56" s="1226"/>
      <c r="BB56" s="1225"/>
      <c r="BC56" s="1225"/>
      <c r="BD56" s="1225"/>
      <c r="BE56" s="1225"/>
      <c r="BF56" s="1225"/>
      <c r="BG56" s="1225"/>
      <c r="BH56" s="1225"/>
      <c r="BI56" s="1225"/>
      <c r="BJ56" s="1225"/>
      <c r="BK56" s="1225"/>
      <c r="BL56" s="1225"/>
      <c r="BM56" s="1225"/>
      <c r="BN56" s="1225"/>
      <c r="BO56" s="1225"/>
      <c r="BP56" s="1224"/>
      <c r="BQ56" s="1224"/>
      <c r="BR56" s="1224"/>
      <c r="BS56" s="1224"/>
      <c r="BT56" s="1224"/>
      <c r="BU56" s="1224"/>
      <c r="BV56" s="1224"/>
      <c r="BW56" s="1224"/>
      <c r="BX56" s="1224"/>
      <c r="BY56" s="1224"/>
      <c r="BZ56" s="1224"/>
      <c r="CA56" s="1224"/>
      <c r="CB56" s="1224"/>
      <c r="CC56" s="1224"/>
      <c r="CD56" s="1224"/>
      <c r="CE56" s="1224"/>
      <c r="CF56" s="1224"/>
      <c r="CG56" s="1224"/>
      <c r="CH56" s="1224"/>
      <c r="CI56" s="1224"/>
      <c r="CJ56" s="1224"/>
      <c r="CK56" s="1224"/>
      <c r="CL56" s="1224"/>
      <c r="CM56" s="1224"/>
      <c r="CN56" s="1224"/>
      <c r="CO56" s="1224"/>
      <c r="CP56" s="1224"/>
      <c r="CQ56" s="1224"/>
      <c r="CR56" s="1224"/>
      <c r="CS56" s="1224"/>
      <c r="CT56" s="1224"/>
      <c r="CU56" s="1224"/>
      <c r="CV56" s="1224"/>
      <c r="CW56" s="1224"/>
      <c r="CX56" s="1224"/>
      <c r="CY56" s="1224"/>
      <c r="CZ56" s="1224"/>
      <c r="DA56" s="1224"/>
      <c r="DB56" s="1224"/>
      <c r="DC56" s="1224"/>
    </row>
    <row r="57" spans="1:109" s="1253" customFormat="1" ht="13.2" x14ac:dyDescent="0.2">
      <c r="B57" s="1259"/>
      <c r="G57" s="1229"/>
      <c r="H57" s="1229"/>
      <c r="I57" s="1228"/>
      <c r="J57" s="1228"/>
      <c r="K57" s="1232"/>
      <c r="L57" s="1232"/>
      <c r="M57" s="1232"/>
      <c r="N57" s="1232"/>
      <c r="AM57" s="1217"/>
      <c r="AN57" s="1226"/>
      <c r="AO57" s="1226"/>
      <c r="AP57" s="1226"/>
      <c r="AQ57" s="1226"/>
      <c r="AR57" s="1226"/>
      <c r="AS57" s="1226"/>
      <c r="AT57" s="1226"/>
      <c r="AU57" s="1226"/>
      <c r="AV57" s="1226"/>
      <c r="AW57" s="1226"/>
      <c r="AX57" s="1226"/>
      <c r="AY57" s="1226"/>
      <c r="AZ57" s="1226"/>
      <c r="BA57" s="1226"/>
      <c r="BB57" s="1225" t="s">
        <v>596</v>
      </c>
      <c r="BC57" s="1225"/>
      <c r="BD57" s="1225"/>
      <c r="BE57" s="1225"/>
      <c r="BF57" s="1225"/>
      <c r="BG57" s="1225"/>
      <c r="BH57" s="1225"/>
      <c r="BI57" s="1225"/>
      <c r="BJ57" s="1225"/>
      <c r="BK57" s="1225"/>
      <c r="BL57" s="1225"/>
      <c r="BM57" s="1225"/>
      <c r="BN57" s="1225"/>
      <c r="BO57" s="1225"/>
      <c r="BP57" s="1266"/>
      <c r="BQ57" s="1224"/>
      <c r="BR57" s="1224"/>
      <c r="BS57" s="1224"/>
      <c r="BT57" s="1224"/>
      <c r="BU57" s="1224"/>
      <c r="BV57" s="1224"/>
      <c r="BW57" s="1224"/>
      <c r="BX57" s="1266"/>
      <c r="BY57" s="1224"/>
      <c r="BZ57" s="1224"/>
      <c r="CA57" s="1224"/>
      <c r="CB57" s="1224"/>
      <c r="CC57" s="1224"/>
      <c r="CD57" s="1224"/>
      <c r="CE57" s="1224"/>
      <c r="CF57" s="1224">
        <v>62.7</v>
      </c>
      <c r="CG57" s="1224"/>
      <c r="CH57" s="1224"/>
      <c r="CI57" s="1224"/>
      <c r="CJ57" s="1224"/>
      <c r="CK57" s="1224"/>
      <c r="CL57" s="1224"/>
      <c r="CM57" s="1224"/>
      <c r="CN57" s="1224">
        <v>63.9</v>
      </c>
      <c r="CO57" s="1224"/>
      <c r="CP57" s="1224"/>
      <c r="CQ57" s="1224"/>
      <c r="CR57" s="1224"/>
      <c r="CS57" s="1224"/>
      <c r="CT57" s="1224"/>
      <c r="CU57" s="1224"/>
      <c r="CV57" s="1224">
        <v>64.8</v>
      </c>
      <c r="CW57" s="1224"/>
      <c r="CX57" s="1224"/>
      <c r="CY57" s="1224"/>
      <c r="CZ57" s="1224"/>
      <c r="DA57" s="1224"/>
      <c r="DB57" s="1224"/>
      <c r="DC57" s="1224"/>
      <c r="DD57" s="1264"/>
      <c r="DE57" s="1259"/>
    </row>
    <row r="58" spans="1:109" s="1253" customFormat="1" ht="13.2" x14ac:dyDescent="0.2">
      <c r="A58" s="1217"/>
      <c r="B58" s="1259"/>
      <c r="G58" s="1229"/>
      <c r="H58" s="1229"/>
      <c r="I58" s="1228"/>
      <c r="J58" s="1228"/>
      <c r="K58" s="1232"/>
      <c r="L58" s="1232"/>
      <c r="M58" s="1232"/>
      <c r="N58" s="1232"/>
      <c r="AM58" s="1217"/>
      <c r="AN58" s="1226"/>
      <c r="AO58" s="1226"/>
      <c r="AP58" s="1226"/>
      <c r="AQ58" s="1226"/>
      <c r="AR58" s="1226"/>
      <c r="AS58" s="1226"/>
      <c r="AT58" s="1226"/>
      <c r="AU58" s="1226"/>
      <c r="AV58" s="1226"/>
      <c r="AW58" s="1226"/>
      <c r="AX58" s="1226"/>
      <c r="AY58" s="1226"/>
      <c r="AZ58" s="1226"/>
      <c r="BA58" s="1226"/>
      <c r="BB58" s="1225"/>
      <c r="BC58" s="1225"/>
      <c r="BD58" s="1225"/>
      <c r="BE58" s="1225"/>
      <c r="BF58" s="1225"/>
      <c r="BG58" s="1225"/>
      <c r="BH58" s="1225"/>
      <c r="BI58" s="1225"/>
      <c r="BJ58" s="1225"/>
      <c r="BK58" s="1225"/>
      <c r="BL58" s="1225"/>
      <c r="BM58" s="1225"/>
      <c r="BN58" s="1225"/>
      <c r="BO58" s="1225"/>
      <c r="BP58" s="1224"/>
      <c r="BQ58" s="1224"/>
      <c r="BR58" s="1224"/>
      <c r="BS58" s="1224"/>
      <c r="BT58" s="1224"/>
      <c r="BU58" s="1224"/>
      <c r="BV58" s="1224"/>
      <c r="BW58" s="1224"/>
      <c r="BX58" s="1224"/>
      <c r="BY58" s="1224"/>
      <c r="BZ58" s="1224"/>
      <c r="CA58" s="1224"/>
      <c r="CB58" s="1224"/>
      <c r="CC58" s="1224"/>
      <c r="CD58" s="1224"/>
      <c r="CE58" s="1224"/>
      <c r="CF58" s="1224"/>
      <c r="CG58" s="1224"/>
      <c r="CH58" s="1224"/>
      <c r="CI58" s="1224"/>
      <c r="CJ58" s="1224"/>
      <c r="CK58" s="1224"/>
      <c r="CL58" s="1224"/>
      <c r="CM58" s="1224"/>
      <c r="CN58" s="1224"/>
      <c r="CO58" s="1224"/>
      <c r="CP58" s="1224"/>
      <c r="CQ58" s="1224"/>
      <c r="CR58" s="1224"/>
      <c r="CS58" s="1224"/>
      <c r="CT58" s="1224"/>
      <c r="CU58" s="1224"/>
      <c r="CV58" s="1224"/>
      <c r="CW58" s="1224"/>
      <c r="CX58" s="1224"/>
      <c r="CY58" s="1224"/>
      <c r="CZ58" s="1224"/>
      <c r="DA58" s="1224"/>
      <c r="DB58" s="1224"/>
      <c r="DC58" s="1224"/>
      <c r="DD58" s="1264"/>
      <c r="DE58" s="1259"/>
    </row>
    <row r="59" spans="1:109" s="1253" customFormat="1" ht="13.2" x14ac:dyDescent="0.2">
      <c r="A59" s="1217"/>
      <c r="B59" s="1259"/>
      <c r="K59" s="1265"/>
      <c r="L59" s="1265"/>
      <c r="M59" s="1265"/>
      <c r="N59" s="1265"/>
      <c r="AQ59" s="1265"/>
      <c r="AR59" s="1265"/>
      <c r="AS59" s="1265"/>
      <c r="AT59" s="1265"/>
      <c r="BC59" s="1265"/>
      <c r="BD59" s="1265"/>
      <c r="BE59" s="1265"/>
      <c r="BF59" s="1265"/>
      <c r="BO59" s="1265"/>
      <c r="BP59" s="1265"/>
      <c r="BQ59" s="1265"/>
      <c r="BR59" s="1265"/>
      <c r="CA59" s="1265"/>
      <c r="CB59" s="1265"/>
      <c r="CC59" s="1265"/>
      <c r="CD59" s="1265"/>
      <c r="CM59" s="1265"/>
      <c r="CN59" s="1265"/>
      <c r="CO59" s="1265"/>
      <c r="CP59" s="1265"/>
      <c r="CY59" s="1265"/>
      <c r="CZ59" s="1265"/>
      <c r="DA59" s="1265"/>
      <c r="DB59" s="1265"/>
      <c r="DC59" s="1265"/>
      <c r="DD59" s="1264"/>
      <c r="DE59" s="1259"/>
    </row>
    <row r="60" spans="1:109" s="1253" customFormat="1" ht="13.2" x14ac:dyDescent="0.2">
      <c r="A60" s="1217"/>
      <c r="B60" s="1259"/>
      <c r="K60" s="1265"/>
      <c r="L60" s="1265"/>
      <c r="M60" s="1265"/>
      <c r="N60" s="1265"/>
      <c r="AQ60" s="1265"/>
      <c r="AR60" s="1265"/>
      <c r="AS60" s="1265"/>
      <c r="AT60" s="1265"/>
      <c r="BC60" s="1265"/>
      <c r="BD60" s="1265"/>
      <c r="BE60" s="1265"/>
      <c r="BF60" s="1265"/>
      <c r="BO60" s="1265"/>
      <c r="BP60" s="1265"/>
      <c r="BQ60" s="1265"/>
      <c r="BR60" s="1265"/>
      <c r="CA60" s="1265"/>
      <c r="CB60" s="1265"/>
      <c r="CC60" s="1265"/>
      <c r="CD60" s="1265"/>
      <c r="CM60" s="1265"/>
      <c r="CN60" s="1265"/>
      <c r="CO60" s="1265"/>
      <c r="CP60" s="1265"/>
      <c r="CY60" s="1265"/>
      <c r="CZ60" s="1265"/>
      <c r="DA60" s="1265"/>
      <c r="DB60" s="1265"/>
      <c r="DC60" s="1265"/>
      <c r="DD60" s="1264"/>
      <c r="DE60" s="1259"/>
    </row>
    <row r="61" spans="1:109" s="1253" customFormat="1" ht="13.2" x14ac:dyDescent="0.2">
      <c r="A61" s="1217"/>
      <c r="B61" s="1263"/>
      <c r="C61" s="1262"/>
      <c r="D61" s="1262"/>
      <c r="E61" s="1262"/>
      <c r="F61" s="1262"/>
      <c r="G61" s="1262"/>
      <c r="H61" s="1262"/>
      <c r="I61" s="1262"/>
      <c r="J61" s="1262"/>
      <c r="K61" s="1262"/>
      <c r="L61" s="1262"/>
      <c r="M61" s="1261"/>
      <c r="N61" s="1261"/>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1"/>
      <c r="AT61" s="1261"/>
      <c r="AU61" s="1262"/>
      <c r="AV61" s="1262"/>
      <c r="AW61" s="1262"/>
      <c r="AX61" s="1262"/>
      <c r="AY61" s="1262"/>
      <c r="AZ61" s="1262"/>
      <c r="BA61" s="1262"/>
      <c r="BB61" s="1262"/>
      <c r="BC61" s="1262"/>
      <c r="BD61" s="1262"/>
      <c r="BE61" s="1261"/>
      <c r="BF61" s="1261"/>
      <c r="BG61" s="1262"/>
      <c r="BH61" s="1262"/>
      <c r="BI61" s="1262"/>
      <c r="BJ61" s="1262"/>
      <c r="BK61" s="1262"/>
      <c r="BL61" s="1262"/>
      <c r="BM61" s="1262"/>
      <c r="BN61" s="1262"/>
      <c r="BO61" s="1262"/>
      <c r="BP61" s="1262"/>
      <c r="BQ61" s="1261"/>
      <c r="BR61" s="1261"/>
      <c r="BS61" s="1262"/>
      <c r="BT61" s="1262"/>
      <c r="BU61" s="1262"/>
      <c r="BV61" s="1262"/>
      <c r="BW61" s="1262"/>
      <c r="BX61" s="1262"/>
      <c r="BY61" s="1262"/>
      <c r="BZ61" s="1262"/>
      <c r="CA61" s="1262"/>
      <c r="CB61" s="1262"/>
      <c r="CC61" s="1261"/>
      <c r="CD61" s="1261"/>
      <c r="CE61" s="1262"/>
      <c r="CF61" s="1262"/>
      <c r="CG61" s="1262"/>
      <c r="CH61" s="1262"/>
      <c r="CI61" s="1262"/>
      <c r="CJ61" s="1262"/>
      <c r="CK61" s="1262"/>
      <c r="CL61" s="1262"/>
      <c r="CM61" s="1262"/>
      <c r="CN61" s="1262"/>
      <c r="CO61" s="1261"/>
      <c r="CP61" s="1261"/>
      <c r="CQ61" s="1262"/>
      <c r="CR61" s="1262"/>
      <c r="CS61" s="1262"/>
      <c r="CT61" s="1262"/>
      <c r="CU61" s="1262"/>
      <c r="CV61" s="1262"/>
      <c r="CW61" s="1262"/>
      <c r="CX61" s="1262"/>
      <c r="CY61" s="1262"/>
      <c r="CZ61" s="1262"/>
      <c r="DA61" s="1261"/>
      <c r="DB61" s="1261"/>
      <c r="DC61" s="1261"/>
      <c r="DD61" s="1260"/>
      <c r="DE61" s="1259"/>
    </row>
    <row r="62" spans="1:109" ht="13.2" x14ac:dyDescent="0.2">
      <c r="B62" s="1258"/>
      <c r="C62" s="1258"/>
      <c r="D62" s="1258"/>
      <c r="E62" s="1258"/>
      <c r="F62" s="1258"/>
      <c r="G62" s="1258"/>
      <c r="H62" s="1258"/>
      <c r="I62" s="1258"/>
      <c r="J62" s="1258"/>
      <c r="K62" s="1258"/>
      <c r="L62" s="1258"/>
      <c r="M62" s="1258"/>
      <c r="N62" s="1258"/>
      <c r="O62" s="1258"/>
      <c r="P62" s="1258"/>
      <c r="Q62" s="1258"/>
      <c r="R62" s="1258"/>
      <c r="S62" s="1258"/>
      <c r="T62" s="1258"/>
      <c r="U62" s="1258"/>
      <c r="V62" s="1258"/>
      <c r="W62" s="1258"/>
      <c r="X62" s="1258"/>
      <c r="Y62" s="1258"/>
      <c r="Z62" s="1258"/>
      <c r="AA62" s="1258"/>
      <c r="AB62" s="1258"/>
      <c r="AC62" s="1258"/>
      <c r="AD62" s="1258"/>
      <c r="AE62" s="1258"/>
      <c r="AF62" s="1258"/>
      <c r="AG62" s="1258"/>
      <c r="AH62" s="1258"/>
      <c r="AI62" s="1258"/>
      <c r="AJ62" s="1258"/>
      <c r="AK62" s="1258"/>
      <c r="AL62" s="1258"/>
      <c r="AM62" s="1258"/>
      <c r="AN62" s="1258"/>
      <c r="AO62" s="1258"/>
      <c r="AP62" s="1258"/>
      <c r="AQ62" s="1258"/>
      <c r="AR62" s="1258"/>
      <c r="AS62" s="1258"/>
      <c r="AT62" s="1258"/>
      <c r="AU62" s="1258"/>
      <c r="AV62" s="1258"/>
      <c r="AW62" s="1258"/>
      <c r="AX62" s="1258"/>
      <c r="AY62" s="1258"/>
      <c r="AZ62" s="1258"/>
      <c r="BA62" s="1258"/>
      <c r="BB62" s="1258"/>
      <c r="BC62" s="1258"/>
      <c r="BD62" s="1258"/>
      <c r="BE62" s="1258"/>
      <c r="BF62" s="1258"/>
      <c r="BG62" s="1258"/>
      <c r="BH62" s="1258"/>
      <c r="BI62" s="1258"/>
      <c r="BJ62" s="1258"/>
      <c r="BK62" s="1258"/>
      <c r="BL62" s="1258"/>
      <c r="BM62" s="1258"/>
      <c r="BN62" s="1258"/>
      <c r="BO62" s="1258"/>
      <c r="BP62" s="1258"/>
      <c r="BQ62" s="1258"/>
      <c r="BR62" s="1258"/>
      <c r="BS62" s="1258"/>
      <c r="BT62" s="1258"/>
      <c r="BU62" s="1258"/>
      <c r="BV62" s="1258"/>
      <c r="BW62" s="1258"/>
      <c r="BX62" s="1258"/>
      <c r="BY62" s="1258"/>
      <c r="BZ62" s="1258"/>
      <c r="CA62" s="1258"/>
      <c r="CB62" s="1258"/>
      <c r="CC62" s="1258"/>
      <c r="CD62" s="1258"/>
      <c r="CE62" s="1258"/>
      <c r="CF62" s="1258"/>
      <c r="CG62" s="1258"/>
      <c r="CH62" s="1258"/>
      <c r="CI62" s="1258"/>
      <c r="CJ62" s="1258"/>
      <c r="CK62" s="1258"/>
      <c r="CL62" s="1258"/>
      <c r="CM62" s="1258"/>
      <c r="CN62" s="1258"/>
      <c r="CO62" s="1258"/>
      <c r="CP62" s="1258"/>
      <c r="CQ62" s="1258"/>
      <c r="CR62" s="1258"/>
      <c r="CS62" s="1258"/>
      <c r="CT62" s="1258"/>
      <c r="CU62" s="1258"/>
      <c r="CV62" s="1258"/>
      <c r="CW62" s="1258"/>
      <c r="CX62" s="1258"/>
      <c r="CY62" s="1258"/>
      <c r="CZ62" s="1258"/>
      <c r="DA62" s="1258"/>
      <c r="DB62" s="1258"/>
      <c r="DC62" s="1258"/>
      <c r="DD62" s="1258"/>
      <c r="DE62" s="1217"/>
    </row>
    <row r="63" spans="1:109" ht="16.2" x14ac:dyDescent="0.2">
      <c r="B63" s="1257" t="s">
        <v>595</v>
      </c>
    </row>
    <row r="64" spans="1:109" ht="13.2" x14ac:dyDescent="0.2">
      <c r="B64" s="1218"/>
      <c r="G64" s="1254"/>
      <c r="I64" s="1256"/>
      <c r="J64" s="1256"/>
      <c r="K64" s="1256"/>
      <c r="L64" s="1256"/>
      <c r="M64" s="1256"/>
      <c r="N64" s="1255"/>
      <c r="AM64" s="1254"/>
      <c r="AN64" s="1254" t="s">
        <v>594</v>
      </c>
      <c r="AP64" s="1253"/>
      <c r="AQ64" s="1253"/>
      <c r="AR64" s="1253"/>
      <c r="AY64" s="1254"/>
      <c r="BA64" s="1253"/>
      <c r="BB64" s="1253"/>
      <c r="BC64" s="1253"/>
      <c r="BK64" s="1254"/>
      <c r="BM64" s="1253"/>
      <c r="BN64" s="1253"/>
      <c r="BO64" s="1253"/>
      <c r="BW64" s="1254"/>
      <c r="BY64" s="1253"/>
      <c r="BZ64" s="1253"/>
      <c r="CA64" s="1253"/>
      <c r="CI64" s="1254"/>
      <c r="CK64" s="1253"/>
      <c r="CL64" s="1253"/>
      <c r="CM64" s="1253"/>
      <c r="CU64" s="1254"/>
      <c r="CW64" s="1253"/>
      <c r="CX64" s="1253"/>
      <c r="CY64" s="1253"/>
    </row>
    <row r="65" spans="2:107" ht="13.2" x14ac:dyDescent="0.2">
      <c r="B65" s="1218"/>
      <c r="AN65" s="1252" t="s">
        <v>593</v>
      </c>
      <c r="AO65" s="1251"/>
      <c r="AP65" s="1251"/>
      <c r="AQ65" s="1251"/>
      <c r="AR65" s="1251"/>
      <c r="AS65" s="1251"/>
      <c r="AT65" s="1251"/>
      <c r="AU65" s="1251"/>
      <c r="AV65" s="1251"/>
      <c r="AW65" s="1251"/>
      <c r="AX65" s="1251"/>
      <c r="AY65" s="1251"/>
      <c r="AZ65" s="1251"/>
      <c r="BA65" s="1251"/>
      <c r="BB65" s="1251"/>
      <c r="BC65" s="1251"/>
      <c r="BD65" s="1251"/>
      <c r="BE65" s="1251"/>
      <c r="BF65" s="1251"/>
      <c r="BG65" s="1251"/>
      <c r="BH65" s="1251"/>
      <c r="BI65" s="1251"/>
      <c r="BJ65" s="1251"/>
      <c r="BK65" s="1251"/>
      <c r="BL65" s="1251"/>
      <c r="BM65" s="1251"/>
      <c r="BN65" s="1251"/>
      <c r="BO65" s="1251"/>
      <c r="BP65" s="1251"/>
      <c r="BQ65" s="1251"/>
      <c r="BR65" s="1251"/>
      <c r="BS65" s="1251"/>
      <c r="BT65" s="1251"/>
      <c r="BU65" s="1251"/>
      <c r="BV65" s="1251"/>
      <c r="BW65" s="1251"/>
      <c r="BX65" s="1251"/>
      <c r="BY65" s="1251"/>
      <c r="BZ65" s="1251"/>
      <c r="CA65" s="1251"/>
      <c r="CB65" s="1251"/>
      <c r="CC65" s="1251"/>
      <c r="CD65" s="1251"/>
      <c r="CE65" s="1251"/>
      <c r="CF65" s="1251"/>
      <c r="CG65" s="1251"/>
      <c r="CH65" s="1251"/>
      <c r="CI65" s="1251"/>
      <c r="CJ65" s="1251"/>
      <c r="CK65" s="1251"/>
      <c r="CL65" s="1251"/>
      <c r="CM65" s="1251"/>
      <c r="CN65" s="1251"/>
      <c r="CO65" s="1251"/>
      <c r="CP65" s="1251"/>
      <c r="CQ65" s="1251"/>
      <c r="CR65" s="1251"/>
      <c r="CS65" s="1251"/>
      <c r="CT65" s="1251"/>
      <c r="CU65" s="1251"/>
      <c r="CV65" s="1251"/>
      <c r="CW65" s="1251"/>
      <c r="CX65" s="1251"/>
      <c r="CY65" s="1251"/>
      <c r="CZ65" s="1251"/>
      <c r="DA65" s="1251"/>
      <c r="DB65" s="1251"/>
      <c r="DC65" s="1250"/>
    </row>
    <row r="66" spans="2:107" ht="13.2" x14ac:dyDescent="0.2">
      <c r="B66" s="1218"/>
      <c r="AN66" s="1249"/>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7"/>
    </row>
    <row r="67" spans="2:107" ht="13.2" x14ac:dyDescent="0.2">
      <c r="B67" s="1218"/>
      <c r="AN67" s="1249"/>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7"/>
    </row>
    <row r="68" spans="2:107" ht="13.2" x14ac:dyDescent="0.2">
      <c r="B68" s="1218"/>
      <c r="AN68" s="1249"/>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7"/>
    </row>
    <row r="69" spans="2:107" ht="13.2" x14ac:dyDescent="0.2">
      <c r="B69" s="1218"/>
      <c r="AN69" s="1246"/>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4"/>
    </row>
    <row r="70" spans="2:107" ht="13.2" x14ac:dyDescent="0.2">
      <c r="B70" s="1218"/>
      <c r="H70" s="1243"/>
      <c r="I70" s="1243"/>
      <c r="J70" s="1241"/>
      <c r="K70" s="1241"/>
      <c r="L70" s="1240"/>
      <c r="M70" s="1241"/>
      <c r="N70" s="1240"/>
      <c r="AN70" s="1231"/>
      <c r="AO70" s="1231"/>
      <c r="AP70" s="1231"/>
      <c r="AZ70" s="1231"/>
      <c r="BA70" s="1231"/>
      <c r="BB70" s="1231"/>
      <c r="BL70" s="1231"/>
      <c r="BM70" s="1231"/>
      <c r="BN70" s="1231"/>
      <c r="BX70" s="1231"/>
      <c r="BY70" s="1231"/>
      <c r="BZ70" s="1231"/>
      <c r="CJ70" s="1231"/>
      <c r="CK70" s="1231"/>
      <c r="CL70" s="1231"/>
      <c r="CV70" s="1231"/>
      <c r="CW70" s="1231"/>
      <c r="CX70" s="1231"/>
    </row>
    <row r="71" spans="2:107" ht="13.2" x14ac:dyDescent="0.2">
      <c r="B71" s="1218"/>
      <c r="G71" s="1239"/>
      <c r="I71" s="1242"/>
      <c r="J71" s="1241"/>
      <c r="K71" s="1241"/>
      <c r="L71" s="1240"/>
      <c r="M71" s="1241"/>
      <c r="N71" s="1240"/>
      <c r="AM71" s="1239"/>
      <c r="AN71" s="1217" t="s">
        <v>592</v>
      </c>
    </row>
    <row r="72" spans="2:107" ht="13.2" x14ac:dyDescent="0.2">
      <c r="B72" s="1218"/>
      <c r="G72" s="1229"/>
      <c r="H72" s="1229"/>
      <c r="I72" s="1229"/>
      <c r="J72" s="1229"/>
      <c r="K72" s="1238"/>
      <c r="L72" s="1238"/>
      <c r="M72" s="1237"/>
      <c r="N72" s="1237"/>
      <c r="AN72" s="1236"/>
      <c r="AO72" s="1235"/>
      <c r="AP72" s="1235"/>
      <c r="AQ72" s="1235"/>
      <c r="AR72" s="1235"/>
      <c r="AS72" s="1235"/>
      <c r="AT72" s="1235"/>
      <c r="AU72" s="1235"/>
      <c r="AV72" s="1235"/>
      <c r="AW72" s="1235"/>
      <c r="AX72" s="1235"/>
      <c r="AY72" s="1235"/>
      <c r="AZ72" s="1235"/>
      <c r="BA72" s="1235"/>
      <c r="BB72" s="1235"/>
      <c r="BC72" s="1235"/>
      <c r="BD72" s="1235"/>
      <c r="BE72" s="1235"/>
      <c r="BF72" s="1235"/>
      <c r="BG72" s="1235"/>
      <c r="BH72" s="1235"/>
      <c r="BI72" s="1235"/>
      <c r="BJ72" s="1235"/>
      <c r="BK72" s="1235"/>
      <c r="BL72" s="1235"/>
      <c r="BM72" s="1235"/>
      <c r="BN72" s="1235"/>
      <c r="BO72" s="1234"/>
      <c r="BP72" s="1226" t="s">
        <v>546</v>
      </c>
      <c r="BQ72" s="1226"/>
      <c r="BR72" s="1226"/>
      <c r="BS72" s="1226"/>
      <c r="BT72" s="1226"/>
      <c r="BU72" s="1226"/>
      <c r="BV72" s="1226"/>
      <c r="BW72" s="1226"/>
      <c r="BX72" s="1226" t="s">
        <v>547</v>
      </c>
      <c r="BY72" s="1226"/>
      <c r="BZ72" s="1226"/>
      <c r="CA72" s="1226"/>
      <c r="CB72" s="1226"/>
      <c r="CC72" s="1226"/>
      <c r="CD72" s="1226"/>
      <c r="CE72" s="1226"/>
      <c r="CF72" s="1226" t="s">
        <v>548</v>
      </c>
      <c r="CG72" s="1226"/>
      <c r="CH72" s="1226"/>
      <c r="CI72" s="1226"/>
      <c r="CJ72" s="1226"/>
      <c r="CK72" s="1226"/>
      <c r="CL72" s="1226"/>
      <c r="CM72" s="1226"/>
      <c r="CN72" s="1226" t="s">
        <v>549</v>
      </c>
      <c r="CO72" s="1226"/>
      <c r="CP72" s="1226"/>
      <c r="CQ72" s="1226"/>
      <c r="CR72" s="1226"/>
      <c r="CS72" s="1226"/>
      <c r="CT72" s="1226"/>
      <c r="CU72" s="1226"/>
      <c r="CV72" s="1226" t="s">
        <v>550</v>
      </c>
      <c r="CW72" s="1226"/>
      <c r="CX72" s="1226"/>
      <c r="CY72" s="1226"/>
      <c r="CZ72" s="1226"/>
      <c r="DA72" s="1226"/>
      <c r="DB72" s="1226"/>
      <c r="DC72" s="1226"/>
    </row>
    <row r="73" spans="2:107" ht="13.2" x14ac:dyDescent="0.2">
      <c r="B73" s="1218"/>
      <c r="G73" s="1233"/>
      <c r="H73" s="1233"/>
      <c r="I73" s="1233"/>
      <c r="J73" s="1233"/>
      <c r="K73" s="1230"/>
      <c r="L73" s="1230"/>
      <c r="M73" s="1230"/>
      <c r="N73" s="1230"/>
      <c r="AM73" s="1231"/>
      <c r="AN73" s="1225" t="s">
        <v>591</v>
      </c>
      <c r="AO73" s="1225"/>
      <c r="AP73" s="1225"/>
      <c r="AQ73" s="1225"/>
      <c r="AR73" s="1225"/>
      <c r="AS73" s="1225"/>
      <c r="AT73" s="1225"/>
      <c r="AU73" s="1225"/>
      <c r="AV73" s="1225"/>
      <c r="AW73" s="1225"/>
      <c r="AX73" s="1225"/>
      <c r="AY73" s="1225"/>
      <c r="AZ73" s="1225"/>
      <c r="BA73" s="1225"/>
      <c r="BB73" s="1225" t="s">
        <v>589</v>
      </c>
      <c r="BC73" s="1225"/>
      <c r="BD73" s="1225"/>
      <c r="BE73" s="1225"/>
      <c r="BF73" s="1225"/>
      <c r="BG73" s="1225"/>
      <c r="BH73" s="1225"/>
      <c r="BI73" s="1225"/>
      <c r="BJ73" s="1225"/>
      <c r="BK73" s="1225"/>
      <c r="BL73" s="1225"/>
      <c r="BM73" s="1225"/>
      <c r="BN73" s="1225"/>
      <c r="BO73" s="1225"/>
      <c r="BP73" s="1224"/>
      <c r="BQ73" s="1224"/>
      <c r="BR73" s="1224"/>
      <c r="BS73" s="1224"/>
      <c r="BT73" s="1224"/>
      <c r="BU73" s="1224"/>
      <c r="BV73" s="1224"/>
      <c r="BW73" s="1224"/>
      <c r="BX73" s="1224"/>
      <c r="BY73" s="1224"/>
      <c r="BZ73" s="1224"/>
      <c r="CA73" s="1224"/>
      <c r="CB73" s="1224"/>
      <c r="CC73" s="1224"/>
      <c r="CD73" s="1224"/>
      <c r="CE73" s="1224"/>
      <c r="CF73" s="1224"/>
      <c r="CG73" s="1224"/>
      <c r="CH73" s="1224"/>
      <c r="CI73" s="1224"/>
      <c r="CJ73" s="1224"/>
      <c r="CK73" s="1224"/>
      <c r="CL73" s="1224"/>
      <c r="CM73" s="1224"/>
      <c r="CN73" s="1224"/>
      <c r="CO73" s="1224"/>
      <c r="CP73" s="1224"/>
      <c r="CQ73" s="1224"/>
      <c r="CR73" s="1224"/>
      <c r="CS73" s="1224"/>
      <c r="CT73" s="1224"/>
      <c r="CU73" s="1224"/>
      <c r="CV73" s="1224"/>
      <c r="CW73" s="1224"/>
      <c r="CX73" s="1224"/>
      <c r="CY73" s="1224"/>
      <c r="CZ73" s="1224"/>
      <c r="DA73" s="1224"/>
      <c r="DB73" s="1224"/>
      <c r="DC73" s="1224"/>
    </row>
    <row r="74" spans="2:107" ht="13.2" x14ac:dyDescent="0.2">
      <c r="B74" s="1218"/>
      <c r="G74" s="1233"/>
      <c r="H74" s="1233"/>
      <c r="I74" s="1233"/>
      <c r="J74" s="1233"/>
      <c r="K74" s="1230"/>
      <c r="L74" s="1230"/>
      <c r="M74" s="1230"/>
      <c r="N74" s="1230"/>
      <c r="AM74" s="1231"/>
      <c r="AN74" s="1225"/>
      <c r="AO74" s="1225"/>
      <c r="AP74" s="1225"/>
      <c r="AQ74" s="1225"/>
      <c r="AR74" s="1225"/>
      <c r="AS74" s="1225"/>
      <c r="AT74" s="1225"/>
      <c r="AU74" s="1225"/>
      <c r="AV74" s="1225"/>
      <c r="AW74" s="1225"/>
      <c r="AX74" s="1225"/>
      <c r="AY74" s="1225"/>
      <c r="AZ74" s="1225"/>
      <c r="BA74" s="1225"/>
      <c r="BB74" s="1225"/>
      <c r="BC74" s="1225"/>
      <c r="BD74" s="1225"/>
      <c r="BE74" s="1225"/>
      <c r="BF74" s="1225"/>
      <c r="BG74" s="1225"/>
      <c r="BH74" s="1225"/>
      <c r="BI74" s="1225"/>
      <c r="BJ74" s="1225"/>
      <c r="BK74" s="1225"/>
      <c r="BL74" s="1225"/>
      <c r="BM74" s="1225"/>
      <c r="BN74" s="1225"/>
      <c r="BO74" s="1225"/>
      <c r="BP74" s="1224"/>
      <c r="BQ74" s="1224"/>
      <c r="BR74" s="1224"/>
      <c r="BS74" s="1224"/>
      <c r="BT74" s="1224"/>
      <c r="BU74" s="1224"/>
      <c r="BV74" s="1224"/>
      <c r="BW74" s="1224"/>
      <c r="BX74" s="1224"/>
      <c r="BY74" s="1224"/>
      <c r="BZ74" s="1224"/>
      <c r="CA74" s="1224"/>
      <c r="CB74" s="1224"/>
      <c r="CC74" s="1224"/>
      <c r="CD74" s="1224"/>
      <c r="CE74" s="1224"/>
      <c r="CF74" s="1224"/>
      <c r="CG74" s="1224"/>
      <c r="CH74" s="1224"/>
      <c r="CI74" s="1224"/>
      <c r="CJ74" s="1224"/>
      <c r="CK74" s="1224"/>
      <c r="CL74" s="1224"/>
      <c r="CM74" s="1224"/>
      <c r="CN74" s="1224"/>
      <c r="CO74" s="1224"/>
      <c r="CP74" s="1224"/>
      <c r="CQ74" s="1224"/>
      <c r="CR74" s="1224"/>
      <c r="CS74" s="1224"/>
      <c r="CT74" s="1224"/>
      <c r="CU74" s="1224"/>
      <c r="CV74" s="1224"/>
      <c r="CW74" s="1224"/>
      <c r="CX74" s="1224"/>
      <c r="CY74" s="1224"/>
      <c r="CZ74" s="1224"/>
      <c r="DA74" s="1224"/>
      <c r="DB74" s="1224"/>
      <c r="DC74" s="1224"/>
    </row>
    <row r="75" spans="2:107" ht="13.2" x14ac:dyDescent="0.2">
      <c r="B75" s="1218"/>
      <c r="G75" s="1233"/>
      <c r="H75" s="1233"/>
      <c r="I75" s="1229"/>
      <c r="J75" s="1229"/>
      <c r="K75" s="1232"/>
      <c r="L75" s="1232"/>
      <c r="M75" s="1232"/>
      <c r="N75" s="1232"/>
      <c r="AM75" s="1231"/>
      <c r="AN75" s="1225"/>
      <c r="AO75" s="1225"/>
      <c r="AP75" s="1225"/>
      <c r="AQ75" s="1225"/>
      <c r="AR75" s="1225"/>
      <c r="AS75" s="1225"/>
      <c r="AT75" s="1225"/>
      <c r="AU75" s="1225"/>
      <c r="AV75" s="1225"/>
      <c r="AW75" s="1225"/>
      <c r="AX75" s="1225"/>
      <c r="AY75" s="1225"/>
      <c r="AZ75" s="1225"/>
      <c r="BA75" s="1225"/>
      <c r="BB75" s="1225" t="s">
        <v>588</v>
      </c>
      <c r="BC75" s="1225"/>
      <c r="BD75" s="1225"/>
      <c r="BE75" s="1225"/>
      <c r="BF75" s="1225"/>
      <c r="BG75" s="1225"/>
      <c r="BH75" s="1225"/>
      <c r="BI75" s="1225"/>
      <c r="BJ75" s="1225"/>
      <c r="BK75" s="1225"/>
      <c r="BL75" s="1225"/>
      <c r="BM75" s="1225"/>
      <c r="BN75" s="1225"/>
      <c r="BO75" s="1225"/>
      <c r="BP75" s="1224">
        <v>-0.4</v>
      </c>
      <c r="BQ75" s="1224"/>
      <c r="BR75" s="1224"/>
      <c r="BS75" s="1224"/>
      <c r="BT75" s="1224"/>
      <c r="BU75" s="1224"/>
      <c r="BV75" s="1224"/>
      <c r="BW75" s="1224"/>
      <c r="BX75" s="1224">
        <v>-0.7</v>
      </c>
      <c r="BY75" s="1224"/>
      <c r="BZ75" s="1224"/>
      <c r="CA75" s="1224"/>
      <c r="CB75" s="1224"/>
      <c r="CC75" s="1224"/>
      <c r="CD75" s="1224"/>
      <c r="CE75" s="1224"/>
      <c r="CF75" s="1224">
        <v>-0.4</v>
      </c>
      <c r="CG75" s="1224"/>
      <c r="CH75" s="1224"/>
      <c r="CI75" s="1224"/>
      <c r="CJ75" s="1224"/>
      <c r="CK75" s="1224"/>
      <c r="CL75" s="1224"/>
      <c r="CM75" s="1224"/>
      <c r="CN75" s="1224">
        <v>-0.8</v>
      </c>
      <c r="CO75" s="1224"/>
      <c r="CP75" s="1224"/>
      <c r="CQ75" s="1224"/>
      <c r="CR75" s="1224"/>
      <c r="CS75" s="1224"/>
      <c r="CT75" s="1224"/>
      <c r="CU75" s="1224"/>
      <c r="CV75" s="1224">
        <v>-1.3</v>
      </c>
      <c r="CW75" s="1224"/>
      <c r="CX75" s="1224"/>
      <c r="CY75" s="1224"/>
      <c r="CZ75" s="1224"/>
      <c r="DA75" s="1224"/>
      <c r="DB75" s="1224"/>
      <c r="DC75" s="1224"/>
    </row>
    <row r="76" spans="2:107" ht="13.2" x14ac:dyDescent="0.2">
      <c r="B76" s="1218"/>
      <c r="G76" s="1233"/>
      <c r="H76" s="1233"/>
      <c r="I76" s="1229"/>
      <c r="J76" s="1229"/>
      <c r="K76" s="1232"/>
      <c r="L76" s="1232"/>
      <c r="M76" s="1232"/>
      <c r="N76" s="1232"/>
      <c r="AM76" s="1231"/>
      <c r="AN76" s="1225"/>
      <c r="AO76" s="1225"/>
      <c r="AP76" s="1225"/>
      <c r="AQ76" s="1225"/>
      <c r="AR76" s="1225"/>
      <c r="AS76" s="1225"/>
      <c r="AT76" s="1225"/>
      <c r="AU76" s="1225"/>
      <c r="AV76" s="1225"/>
      <c r="AW76" s="1225"/>
      <c r="AX76" s="1225"/>
      <c r="AY76" s="1225"/>
      <c r="AZ76" s="1225"/>
      <c r="BA76" s="1225"/>
      <c r="BB76" s="1225"/>
      <c r="BC76" s="1225"/>
      <c r="BD76" s="1225"/>
      <c r="BE76" s="1225"/>
      <c r="BF76" s="1225"/>
      <c r="BG76" s="1225"/>
      <c r="BH76" s="1225"/>
      <c r="BI76" s="1225"/>
      <c r="BJ76" s="1225"/>
      <c r="BK76" s="1225"/>
      <c r="BL76" s="1225"/>
      <c r="BM76" s="1225"/>
      <c r="BN76" s="1225"/>
      <c r="BO76" s="1225"/>
      <c r="BP76" s="1224"/>
      <c r="BQ76" s="1224"/>
      <c r="BR76" s="1224"/>
      <c r="BS76" s="1224"/>
      <c r="BT76" s="1224"/>
      <c r="BU76" s="1224"/>
      <c r="BV76" s="1224"/>
      <c r="BW76" s="1224"/>
      <c r="BX76" s="1224"/>
      <c r="BY76" s="1224"/>
      <c r="BZ76" s="1224"/>
      <c r="CA76" s="1224"/>
      <c r="CB76" s="1224"/>
      <c r="CC76" s="1224"/>
      <c r="CD76" s="1224"/>
      <c r="CE76" s="1224"/>
      <c r="CF76" s="1224"/>
      <c r="CG76" s="1224"/>
      <c r="CH76" s="1224"/>
      <c r="CI76" s="1224"/>
      <c r="CJ76" s="1224"/>
      <c r="CK76" s="1224"/>
      <c r="CL76" s="1224"/>
      <c r="CM76" s="1224"/>
      <c r="CN76" s="1224"/>
      <c r="CO76" s="1224"/>
      <c r="CP76" s="1224"/>
      <c r="CQ76" s="1224"/>
      <c r="CR76" s="1224"/>
      <c r="CS76" s="1224"/>
      <c r="CT76" s="1224"/>
      <c r="CU76" s="1224"/>
      <c r="CV76" s="1224"/>
      <c r="CW76" s="1224"/>
      <c r="CX76" s="1224"/>
      <c r="CY76" s="1224"/>
      <c r="CZ76" s="1224"/>
      <c r="DA76" s="1224"/>
      <c r="DB76" s="1224"/>
      <c r="DC76" s="1224"/>
    </row>
    <row r="77" spans="2:107" ht="13.2" x14ac:dyDescent="0.2">
      <c r="B77" s="1218"/>
      <c r="G77" s="1229"/>
      <c r="H77" s="1229"/>
      <c r="I77" s="1229"/>
      <c r="J77" s="1229"/>
      <c r="K77" s="1230"/>
      <c r="L77" s="1230"/>
      <c r="M77" s="1230"/>
      <c r="N77" s="1230"/>
      <c r="AN77" s="1226" t="s">
        <v>590</v>
      </c>
      <c r="AO77" s="1226"/>
      <c r="AP77" s="1226"/>
      <c r="AQ77" s="1226"/>
      <c r="AR77" s="1226"/>
      <c r="AS77" s="1226"/>
      <c r="AT77" s="1226"/>
      <c r="AU77" s="1226"/>
      <c r="AV77" s="1226"/>
      <c r="AW77" s="1226"/>
      <c r="AX77" s="1226"/>
      <c r="AY77" s="1226"/>
      <c r="AZ77" s="1226"/>
      <c r="BA77" s="1226"/>
      <c r="BB77" s="1225" t="s">
        <v>589</v>
      </c>
      <c r="BC77" s="1225"/>
      <c r="BD77" s="1225"/>
      <c r="BE77" s="1225"/>
      <c r="BF77" s="1225"/>
      <c r="BG77" s="1225"/>
      <c r="BH77" s="1225"/>
      <c r="BI77" s="1225"/>
      <c r="BJ77" s="1225"/>
      <c r="BK77" s="1225"/>
      <c r="BL77" s="1225"/>
      <c r="BM77" s="1225"/>
      <c r="BN77" s="1225"/>
      <c r="BO77" s="1225"/>
      <c r="BP77" s="1224">
        <v>34</v>
      </c>
      <c r="BQ77" s="1224"/>
      <c r="BR77" s="1224"/>
      <c r="BS77" s="1224"/>
      <c r="BT77" s="1224"/>
      <c r="BU77" s="1224"/>
      <c r="BV77" s="1224"/>
      <c r="BW77" s="1224"/>
      <c r="BX77" s="1224">
        <v>33.9</v>
      </c>
      <c r="BY77" s="1224"/>
      <c r="BZ77" s="1224"/>
      <c r="CA77" s="1224"/>
      <c r="CB77" s="1224"/>
      <c r="CC77" s="1224"/>
      <c r="CD77" s="1224"/>
      <c r="CE77" s="1224"/>
      <c r="CF77" s="1224">
        <v>31.5</v>
      </c>
      <c r="CG77" s="1224"/>
      <c r="CH77" s="1224"/>
      <c r="CI77" s="1224"/>
      <c r="CJ77" s="1224"/>
      <c r="CK77" s="1224"/>
      <c r="CL77" s="1224"/>
      <c r="CM77" s="1224"/>
      <c r="CN77" s="1224">
        <v>23.4</v>
      </c>
      <c r="CO77" s="1224"/>
      <c r="CP77" s="1224"/>
      <c r="CQ77" s="1224"/>
      <c r="CR77" s="1224"/>
      <c r="CS77" s="1224"/>
      <c r="CT77" s="1224"/>
      <c r="CU77" s="1224"/>
      <c r="CV77" s="1224">
        <v>18.2</v>
      </c>
      <c r="CW77" s="1224"/>
      <c r="CX77" s="1224"/>
      <c r="CY77" s="1224"/>
      <c r="CZ77" s="1224"/>
      <c r="DA77" s="1224"/>
      <c r="DB77" s="1224"/>
      <c r="DC77" s="1224"/>
    </row>
    <row r="78" spans="2:107" ht="13.2" x14ac:dyDescent="0.2">
      <c r="B78" s="1218"/>
      <c r="G78" s="1229"/>
      <c r="H78" s="1229"/>
      <c r="I78" s="1229"/>
      <c r="J78" s="1229"/>
      <c r="K78" s="1230"/>
      <c r="L78" s="1230"/>
      <c r="M78" s="1230"/>
      <c r="N78" s="1230"/>
      <c r="AN78" s="1226"/>
      <c r="AO78" s="1226"/>
      <c r="AP78" s="1226"/>
      <c r="AQ78" s="1226"/>
      <c r="AR78" s="1226"/>
      <c r="AS78" s="1226"/>
      <c r="AT78" s="1226"/>
      <c r="AU78" s="1226"/>
      <c r="AV78" s="1226"/>
      <c r="AW78" s="1226"/>
      <c r="AX78" s="1226"/>
      <c r="AY78" s="1226"/>
      <c r="AZ78" s="1226"/>
      <c r="BA78" s="1226"/>
      <c r="BB78" s="1225"/>
      <c r="BC78" s="1225"/>
      <c r="BD78" s="1225"/>
      <c r="BE78" s="1225"/>
      <c r="BF78" s="1225"/>
      <c r="BG78" s="1225"/>
      <c r="BH78" s="1225"/>
      <c r="BI78" s="1225"/>
      <c r="BJ78" s="1225"/>
      <c r="BK78" s="1225"/>
      <c r="BL78" s="1225"/>
      <c r="BM78" s="1225"/>
      <c r="BN78" s="1225"/>
      <c r="BO78" s="1225"/>
      <c r="BP78" s="1224"/>
      <c r="BQ78" s="1224"/>
      <c r="BR78" s="1224"/>
      <c r="BS78" s="1224"/>
      <c r="BT78" s="1224"/>
      <c r="BU78" s="1224"/>
      <c r="BV78" s="1224"/>
      <c r="BW78" s="1224"/>
      <c r="BX78" s="1224"/>
      <c r="BY78" s="1224"/>
      <c r="BZ78" s="1224"/>
      <c r="CA78" s="1224"/>
      <c r="CB78" s="1224"/>
      <c r="CC78" s="1224"/>
      <c r="CD78" s="1224"/>
      <c r="CE78" s="1224"/>
      <c r="CF78" s="1224"/>
      <c r="CG78" s="1224"/>
      <c r="CH78" s="1224"/>
      <c r="CI78" s="1224"/>
      <c r="CJ78" s="1224"/>
      <c r="CK78" s="1224"/>
      <c r="CL78" s="1224"/>
      <c r="CM78" s="1224"/>
      <c r="CN78" s="1224"/>
      <c r="CO78" s="1224"/>
      <c r="CP78" s="1224"/>
      <c r="CQ78" s="1224"/>
      <c r="CR78" s="1224"/>
      <c r="CS78" s="1224"/>
      <c r="CT78" s="1224"/>
      <c r="CU78" s="1224"/>
      <c r="CV78" s="1224"/>
      <c r="CW78" s="1224"/>
      <c r="CX78" s="1224"/>
      <c r="CY78" s="1224"/>
      <c r="CZ78" s="1224"/>
      <c r="DA78" s="1224"/>
      <c r="DB78" s="1224"/>
      <c r="DC78" s="1224"/>
    </row>
    <row r="79" spans="2:107" ht="13.2" x14ac:dyDescent="0.2">
      <c r="B79" s="1218"/>
      <c r="G79" s="1229"/>
      <c r="H79" s="1229"/>
      <c r="I79" s="1228"/>
      <c r="J79" s="1228"/>
      <c r="K79" s="1227"/>
      <c r="L79" s="1227"/>
      <c r="M79" s="1227"/>
      <c r="N79" s="1227"/>
      <c r="AN79" s="1226"/>
      <c r="AO79" s="1226"/>
      <c r="AP79" s="1226"/>
      <c r="AQ79" s="1226"/>
      <c r="AR79" s="1226"/>
      <c r="AS79" s="1226"/>
      <c r="AT79" s="1226"/>
      <c r="AU79" s="1226"/>
      <c r="AV79" s="1226"/>
      <c r="AW79" s="1226"/>
      <c r="AX79" s="1226"/>
      <c r="AY79" s="1226"/>
      <c r="AZ79" s="1226"/>
      <c r="BA79" s="1226"/>
      <c r="BB79" s="1225" t="s">
        <v>588</v>
      </c>
      <c r="BC79" s="1225"/>
      <c r="BD79" s="1225"/>
      <c r="BE79" s="1225"/>
      <c r="BF79" s="1225"/>
      <c r="BG79" s="1225"/>
      <c r="BH79" s="1225"/>
      <c r="BI79" s="1225"/>
      <c r="BJ79" s="1225"/>
      <c r="BK79" s="1225"/>
      <c r="BL79" s="1225"/>
      <c r="BM79" s="1225"/>
      <c r="BN79" s="1225"/>
      <c r="BO79" s="1225"/>
      <c r="BP79" s="1224">
        <v>5.9</v>
      </c>
      <c r="BQ79" s="1224"/>
      <c r="BR79" s="1224"/>
      <c r="BS79" s="1224"/>
      <c r="BT79" s="1224"/>
      <c r="BU79" s="1224"/>
      <c r="BV79" s="1224"/>
      <c r="BW79" s="1224"/>
      <c r="BX79" s="1224">
        <v>5.7</v>
      </c>
      <c r="BY79" s="1224"/>
      <c r="BZ79" s="1224"/>
      <c r="CA79" s="1224"/>
      <c r="CB79" s="1224"/>
      <c r="CC79" s="1224"/>
      <c r="CD79" s="1224"/>
      <c r="CE79" s="1224"/>
      <c r="CF79" s="1224">
        <v>5.4</v>
      </c>
      <c r="CG79" s="1224"/>
      <c r="CH79" s="1224"/>
      <c r="CI79" s="1224"/>
      <c r="CJ79" s="1224"/>
      <c r="CK79" s="1224"/>
      <c r="CL79" s="1224"/>
      <c r="CM79" s="1224"/>
      <c r="CN79" s="1224">
        <v>5.2</v>
      </c>
      <c r="CO79" s="1224"/>
      <c r="CP79" s="1224"/>
      <c r="CQ79" s="1224"/>
      <c r="CR79" s="1224"/>
      <c r="CS79" s="1224"/>
      <c r="CT79" s="1224"/>
      <c r="CU79" s="1224"/>
      <c r="CV79" s="1224">
        <v>5.2</v>
      </c>
      <c r="CW79" s="1224"/>
      <c r="CX79" s="1224"/>
      <c r="CY79" s="1224"/>
      <c r="CZ79" s="1224"/>
      <c r="DA79" s="1224"/>
      <c r="DB79" s="1224"/>
      <c r="DC79" s="1224"/>
    </row>
    <row r="80" spans="2:107" ht="13.2" x14ac:dyDescent="0.2">
      <c r="B80" s="1218"/>
      <c r="G80" s="1229"/>
      <c r="H80" s="1229"/>
      <c r="I80" s="1228"/>
      <c r="J80" s="1228"/>
      <c r="K80" s="1227"/>
      <c r="L80" s="1227"/>
      <c r="M80" s="1227"/>
      <c r="N80" s="1227"/>
      <c r="AN80" s="1226"/>
      <c r="AO80" s="1226"/>
      <c r="AP80" s="1226"/>
      <c r="AQ80" s="1226"/>
      <c r="AR80" s="1226"/>
      <c r="AS80" s="1226"/>
      <c r="AT80" s="1226"/>
      <c r="AU80" s="1226"/>
      <c r="AV80" s="1226"/>
      <c r="AW80" s="1226"/>
      <c r="AX80" s="1226"/>
      <c r="AY80" s="1226"/>
      <c r="AZ80" s="1226"/>
      <c r="BA80" s="1226"/>
      <c r="BB80" s="1225"/>
      <c r="BC80" s="1225"/>
      <c r="BD80" s="1225"/>
      <c r="BE80" s="1225"/>
      <c r="BF80" s="1225"/>
      <c r="BG80" s="1225"/>
      <c r="BH80" s="1225"/>
      <c r="BI80" s="1225"/>
      <c r="BJ80" s="1225"/>
      <c r="BK80" s="1225"/>
      <c r="BL80" s="1225"/>
      <c r="BM80" s="1225"/>
      <c r="BN80" s="1225"/>
      <c r="BO80" s="1225"/>
      <c r="BP80" s="1224"/>
      <c r="BQ80" s="1224"/>
      <c r="BR80" s="1224"/>
      <c r="BS80" s="1224"/>
      <c r="BT80" s="1224"/>
      <c r="BU80" s="1224"/>
      <c r="BV80" s="1224"/>
      <c r="BW80" s="1224"/>
      <c r="BX80" s="1224"/>
      <c r="BY80" s="1224"/>
      <c r="BZ80" s="1224"/>
      <c r="CA80" s="1224"/>
      <c r="CB80" s="1224"/>
      <c r="CC80" s="1224"/>
      <c r="CD80" s="1224"/>
      <c r="CE80" s="1224"/>
      <c r="CF80" s="1224"/>
      <c r="CG80" s="1224"/>
      <c r="CH80" s="1224"/>
      <c r="CI80" s="1224"/>
      <c r="CJ80" s="1224"/>
      <c r="CK80" s="1224"/>
      <c r="CL80" s="1224"/>
      <c r="CM80" s="1224"/>
      <c r="CN80" s="1224"/>
      <c r="CO80" s="1224"/>
      <c r="CP80" s="1224"/>
      <c r="CQ80" s="1224"/>
      <c r="CR80" s="1224"/>
      <c r="CS80" s="1224"/>
      <c r="CT80" s="1224"/>
      <c r="CU80" s="1224"/>
      <c r="CV80" s="1224"/>
      <c r="CW80" s="1224"/>
      <c r="CX80" s="1224"/>
      <c r="CY80" s="1224"/>
      <c r="CZ80" s="1224"/>
      <c r="DA80" s="1224"/>
      <c r="DB80" s="1224"/>
      <c r="DC80" s="1224"/>
    </row>
    <row r="81" spans="2:109" ht="13.2" x14ac:dyDescent="0.2">
      <c r="B81" s="1218"/>
    </row>
    <row r="82" spans="2:109" ht="16.2" x14ac:dyDescent="0.2">
      <c r="B82" s="1218"/>
      <c r="K82" s="1223"/>
      <c r="L82" s="1223"/>
      <c r="M82" s="1223"/>
      <c r="N82" s="1223"/>
      <c r="AQ82" s="1223"/>
      <c r="AR82" s="1223"/>
      <c r="AS82" s="1223"/>
      <c r="AT82" s="1223"/>
      <c r="BC82" s="1223"/>
      <c r="BD82" s="1223"/>
      <c r="BE82" s="1223"/>
      <c r="BF82" s="1223"/>
      <c r="BO82" s="1223"/>
      <c r="BP82" s="1223"/>
      <c r="BQ82" s="1223"/>
      <c r="BR82" s="1223"/>
      <c r="CA82" s="1223"/>
      <c r="CB82" s="1223"/>
      <c r="CC82" s="1223"/>
      <c r="CD82" s="1223"/>
      <c r="CM82" s="1223"/>
      <c r="CN82" s="1223"/>
      <c r="CO82" s="1223"/>
      <c r="CP82" s="1223"/>
      <c r="CY82" s="1223"/>
      <c r="CZ82" s="1223"/>
      <c r="DA82" s="1223"/>
      <c r="DB82" s="1223"/>
      <c r="DC82" s="1223"/>
    </row>
    <row r="83" spans="2:109" ht="13.2" x14ac:dyDescent="0.2">
      <c r="B83" s="1222"/>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21"/>
      <c r="CD83" s="1221"/>
      <c r="CE83" s="1221"/>
      <c r="CF83" s="1221"/>
      <c r="CG83" s="1221"/>
      <c r="CH83" s="1221"/>
      <c r="CI83" s="1221"/>
      <c r="CJ83" s="1221"/>
      <c r="CK83" s="1221"/>
      <c r="CL83" s="1221"/>
      <c r="CM83" s="1221"/>
      <c r="CN83" s="1221"/>
      <c r="CO83" s="1221"/>
      <c r="CP83" s="1221"/>
      <c r="CQ83" s="1221"/>
      <c r="CR83" s="1221"/>
      <c r="CS83" s="1221"/>
      <c r="CT83" s="1221"/>
      <c r="CU83" s="1221"/>
      <c r="CV83" s="1221"/>
      <c r="CW83" s="1221"/>
      <c r="CX83" s="1221"/>
      <c r="CY83" s="1221"/>
      <c r="CZ83" s="1221"/>
      <c r="DA83" s="1221"/>
      <c r="DB83" s="1221"/>
      <c r="DC83" s="1221"/>
      <c r="DD83" s="1220"/>
    </row>
    <row r="84" spans="2:109" ht="13.2" x14ac:dyDescent="0.2">
      <c r="DD84" s="1217"/>
      <c r="DE84" s="1217"/>
    </row>
    <row r="85" spans="2:109" ht="13.2" x14ac:dyDescent="0.2">
      <c r="DD85" s="1217"/>
      <c r="DE85" s="1217"/>
    </row>
  </sheetData>
  <sheetProtection algorithmName="SHA-512" hashValue="0Xp4S1joCJ5MbXsFCm28ecHHsHL9CdZGLFUTtZOO8ZLMgdpEwuyj7O1cxAdEt1ysWXQbOnrdHfMvnSpnccOgxg==" saltValue="IqwRABuPL9ZJkYDE+lwmgw==" spinCount="100000" sheet="1" objects="1" scenarios="1" formatCells="0"/>
  <dataConsolidate/>
  <mergeCells count="112">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AN55:BA58"/>
    <mergeCell ref="BB55:BO56"/>
    <mergeCell ref="BP55:BW56"/>
    <mergeCell ref="BP57:BW58"/>
    <mergeCell ref="L57:L58"/>
    <mergeCell ref="M57:M58"/>
    <mergeCell ref="N57:N58"/>
    <mergeCell ref="BB57:BO58"/>
    <mergeCell ref="CF53:CM54"/>
    <mergeCell ref="AN51:BA54"/>
    <mergeCell ref="BB51:BO52"/>
    <mergeCell ref="BP51:BW52"/>
    <mergeCell ref="G55:H58"/>
    <mergeCell ref="I55:J56"/>
    <mergeCell ref="K55:K56"/>
    <mergeCell ref="L55:L56"/>
    <mergeCell ref="M55:M56"/>
    <mergeCell ref="N55:N56"/>
    <mergeCell ref="I57:J58"/>
    <mergeCell ref="K57:K58"/>
    <mergeCell ref="I53:J54"/>
    <mergeCell ref="K53:K54"/>
    <mergeCell ref="L53:L54"/>
    <mergeCell ref="M53:M54"/>
    <mergeCell ref="CN53:CU54"/>
    <mergeCell ref="I51:J52"/>
    <mergeCell ref="K51:K52"/>
    <mergeCell ref="L51:L52"/>
    <mergeCell ref="M51:M52"/>
    <mergeCell ref="N51:N52"/>
    <mergeCell ref="N53:N54"/>
    <mergeCell ref="BB53:BO54"/>
    <mergeCell ref="BP53:BW54"/>
    <mergeCell ref="BX53:CE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13AA4-E82B-43DD-890E-C543E9567C89}">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493</v>
      </c>
    </row>
  </sheetData>
  <sheetProtection algorithmName="SHA-512" hashValue="Ep+6WiVLqhu9m6fS43vVaCxYv0OSg1Nkrt7wfaJhB/9q2Sq5u8DLHHXGfiXG8rKmofhy3xQGXiih5srJj9HFoQ==" saltValue="TPMZ/XJnu0uZA+LarLetm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132A-FEC7-4AB7-BEE3-865381822F38}">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493</v>
      </c>
    </row>
  </sheetData>
  <sheetProtection algorithmName="SHA-512" hashValue="FuFo5vljFIW3dMvrPOXlowyqHv5f3pOCxe+rtSQ6NUmdU50kBfhjxPddqYTmL5pfCZZ9CqbW7jOQuXIxSfIZAw==" saltValue="nnGMbvU0TRV2E9ItvSSfv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543</v>
      </c>
      <c r="G2" s="151"/>
      <c r="H2" s="152"/>
    </row>
    <row r="3" spans="1:8" x14ac:dyDescent="0.2">
      <c r="A3" s="148" t="s">
        <v>536</v>
      </c>
      <c r="B3" s="153"/>
      <c r="C3" s="154"/>
      <c r="D3" s="155">
        <v>57756</v>
      </c>
      <c r="E3" s="156"/>
      <c r="F3" s="157">
        <v>46457</v>
      </c>
      <c r="G3" s="158"/>
      <c r="H3" s="159"/>
    </row>
    <row r="4" spans="1:8" x14ac:dyDescent="0.2">
      <c r="A4" s="160"/>
      <c r="B4" s="161"/>
      <c r="C4" s="162"/>
      <c r="D4" s="163">
        <v>18610</v>
      </c>
      <c r="E4" s="164"/>
      <c r="F4" s="165">
        <v>24020</v>
      </c>
      <c r="G4" s="166"/>
      <c r="H4" s="167"/>
    </row>
    <row r="5" spans="1:8" x14ac:dyDescent="0.2">
      <c r="A5" s="148" t="s">
        <v>538</v>
      </c>
      <c r="B5" s="153"/>
      <c r="C5" s="154"/>
      <c r="D5" s="155">
        <v>32305</v>
      </c>
      <c r="E5" s="156"/>
      <c r="F5" s="157">
        <v>51849</v>
      </c>
      <c r="G5" s="158"/>
      <c r="H5" s="159"/>
    </row>
    <row r="6" spans="1:8" x14ac:dyDescent="0.2">
      <c r="A6" s="160"/>
      <c r="B6" s="161"/>
      <c r="C6" s="162"/>
      <c r="D6" s="163">
        <v>18155</v>
      </c>
      <c r="E6" s="164"/>
      <c r="F6" s="165">
        <v>26326</v>
      </c>
      <c r="G6" s="166"/>
      <c r="H6" s="167"/>
    </row>
    <row r="7" spans="1:8" x14ac:dyDescent="0.2">
      <c r="A7" s="148" t="s">
        <v>539</v>
      </c>
      <c r="B7" s="153"/>
      <c r="C7" s="154"/>
      <c r="D7" s="155">
        <v>46446</v>
      </c>
      <c r="E7" s="156"/>
      <c r="F7" s="157">
        <v>52191</v>
      </c>
      <c r="G7" s="158"/>
      <c r="H7" s="159"/>
    </row>
    <row r="8" spans="1:8" x14ac:dyDescent="0.2">
      <c r="A8" s="160"/>
      <c r="B8" s="161"/>
      <c r="C8" s="162"/>
      <c r="D8" s="163">
        <v>19701</v>
      </c>
      <c r="E8" s="164"/>
      <c r="F8" s="165">
        <v>26807</v>
      </c>
      <c r="G8" s="166"/>
      <c r="H8" s="167"/>
    </row>
    <row r="9" spans="1:8" x14ac:dyDescent="0.2">
      <c r="A9" s="148" t="s">
        <v>540</v>
      </c>
      <c r="B9" s="153"/>
      <c r="C9" s="154"/>
      <c r="D9" s="155">
        <v>44826</v>
      </c>
      <c r="E9" s="156"/>
      <c r="F9" s="157">
        <v>48105</v>
      </c>
      <c r="G9" s="158"/>
      <c r="H9" s="159"/>
    </row>
    <row r="10" spans="1:8" x14ac:dyDescent="0.2">
      <c r="A10" s="160"/>
      <c r="B10" s="161"/>
      <c r="C10" s="162"/>
      <c r="D10" s="163">
        <v>17510</v>
      </c>
      <c r="E10" s="164"/>
      <c r="F10" s="165">
        <v>24072</v>
      </c>
      <c r="G10" s="166"/>
      <c r="H10" s="167"/>
    </row>
    <row r="11" spans="1:8" x14ac:dyDescent="0.2">
      <c r="A11" s="148" t="s">
        <v>541</v>
      </c>
      <c r="B11" s="153"/>
      <c r="C11" s="154"/>
      <c r="D11" s="155">
        <v>39172</v>
      </c>
      <c r="E11" s="156"/>
      <c r="F11" s="157">
        <v>47446</v>
      </c>
      <c r="G11" s="158"/>
      <c r="H11" s="159"/>
    </row>
    <row r="12" spans="1:8" x14ac:dyDescent="0.2">
      <c r="A12" s="160"/>
      <c r="B12" s="161"/>
      <c r="C12" s="168"/>
      <c r="D12" s="163">
        <v>19729</v>
      </c>
      <c r="E12" s="164"/>
      <c r="F12" s="165">
        <v>24371</v>
      </c>
      <c r="G12" s="166"/>
      <c r="H12" s="167"/>
    </row>
    <row r="13" spans="1:8" x14ac:dyDescent="0.2">
      <c r="A13" s="148"/>
      <c r="B13" s="153"/>
      <c r="C13" s="169"/>
      <c r="D13" s="170">
        <v>44101</v>
      </c>
      <c r="E13" s="171"/>
      <c r="F13" s="172">
        <v>49210</v>
      </c>
      <c r="G13" s="173"/>
      <c r="H13" s="159"/>
    </row>
    <row r="14" spans="1:8" x14ac:dyDescent="0.2">
      <c r="A14" s="160"/>
      <c r="B14" s="161"/>
      <c r="C14" s="162"/>
      <c r="D14" s="163">
        <v>18741</v>
      </c>
      <c r="E14" s="164"/>
      <c r="F14" s="165">
        <v>25119</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0.74</v>
      </c>
      <c r="C19" s="174">
        <f>ROUND(VALUE(SUBSTITUTE(実質収支比率等に係る経年分析!G$48,"▲","-")),2)</f>
        <v>0.95</v>
      </c>
      <c r="D19" s="174">
        <f>ROUND(VALUE(SUBSTITUTE(実質収支比率等に係る経年分析!H$48,"▲","-")),2)</f>
        <v>0.88</v>
      </c>
      <c r="E19" s="174">
        <f>ROUND(VALUE(SUBSTITUTE(実質収支比率等に係る経年分析!I$48,"▲","-")),2)</f>
        <v>3.46</v>
      </c>
      <c r="F19" s="174">
        <f>ROUND(VALUE(SUBSTITUTE(実質収支比率等に係る経年分析!J$48,"▲","-")),2)</f>
        <v>1.41</v>
      </c>
    </row>
    <row r="20" spans="1:11" x14ac:dyDescent="0.2">
      <c r="A20" s="174" t="s">
        <v>56</v>
      </c>
      <c r="B20" s="174">
        <f>ROUND(VALUE(SUBSTITUTE(実質収支比率等に係る経年分析!F$47,"▲","-")),2)</f>
        <v>21.9</v>
      </c>
      <c r="C20" s="174">
        <f>ROUND(VALUE(SUBSTITUTE(実質収支比率等に係る経年分析!G$47,"▲","-")),2)</f>
        <v>22.13</v>
      </c>
      <c r="D20" s="174">
        <f>ROUND(VALUE(SUBSTITUTE(実質収支比率等に係る経年分析!H$47,"▲","-")),2)</f>
        <v>20.13</v>
      </c>
      <c r="E20" s="174">
        <f>ROUND(VALUE(SUBSTITUTE(実質収支比率等に係る経年分析!I$47,"▲","-")),2)</f>
        <v>22.9</v>
      </c>
      <c r="F20" s="174">
        <f>ROUND(VALUE(SUBSTITUTE(実質収支比率等に係る経年分析!J$47,"▲","-")),2)</f>
        <v>21.91</v>
      </c>
    </row>
    <row r="21" spans="1:11" x14ac:dyDescent="0.2">
      <c r="A21" s="174" t="s">
        <v>57</v>
      </c>
      <c r="B21" s="174">
        <f>IF(ISNUMBER(VALUE(SUBSTITUTE(実質収支比率等に係る経年分析!F$49,"▲","-"))),ROUND(VALUE(SUBSTITUTE(実質収支比率等に係る経年分析!F$49,"▲","-")),2),NA())</f>
        <v>-2.91</v>
      </c>
      <c r="C21" s="174">
        <f>IF(ISNUMBER(VALUE(SUBSTITUTE(実質収支比率等に係る経年分析!G$49,"▲","-"))),ROUND(VALUE(SUBSTITUTE(実質収支比率等に係る経年分析!G$49,"▲","-")),2),NA())</f>
        <v>0.62</v>
      </c>
      <c r="D21" s="174">
        <f>IF(ISNUMBER(VALUE(SUBSTITUTE(実質収支比率等に係る経年分析!H$49,"▲","-"))),ROUND(VALUE(SUBSTITUTE(実質収支比率等に係る経年分析!H$49,"▲","-")),2),NA())</f>
        <v>-1.39</v>
      </c>
      <c r="E21" s="174">
        <f>IF(ISNUMBER(VALUE(SUBSTITUTE(実質収支比率等に係る経年分析!I$49,"▲","-"))),ROUND(VALUE(SUBSTITUTE(実質収支比率等に係る経年分析!I$49,"▲","-")),2),NA())</f>
        <v>6.47</v>
      </c>
      <c r="F21" s="174">
        <f>IF(ISNUMBER(VALUE(SUBSTITUTE(実質収支比率等に係る経年分析!J$49,"▲","-"))),ROUND(VALUE(SUBSTITUTE(実質収支比率等に係る経年分析!J$49,"▲","-")),2),NA())</f>
        <v>-3.53</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0.91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1.0900000000000001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0.91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1.5</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母子父子寡婦福祉資金貸付金特別会計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0.27</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0.26</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0.26</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0.28000000000000003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0.35</v>
      </c>
    </row>
    <row r="31" spans="1:11" x14ac:dyDescent="0.2">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0.89</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0.66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1.1399999999999999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0.73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0.83</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1.35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2.35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1.26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1.1599999999999999</v>
      </c>
    </row>
    <row r="33" spans="1:16" x14ac:dyDescent="0.2">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0.93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0.88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3.45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1.41</v>
      </c>
    </row>
    <row r="34" spans="1:16" x14ac:dyDescent="0.2">
      <c r="A34" s="175" t="str">
        <f>IF(連結実質赤字比率に係る赤字・黒字の構成分析!C$36="",NA(),連結実質赤字比率に係る赤字・黒字の構成分析!C$36)</f>
        <v>下水道等事業会計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1.0900000000000001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1.32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1.32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1.48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1.66</v>
      </c>
    </row>
    <row r="35" spans="1:16" x14ac:dyDescent="0.2">
      <c r="A35" s="175" t="str">
        <f>IF(連結実質赤字比率に係る赤字・黒字の構成分析!C$35="",NA(),連結実質赤字比率に係る赤字・黒字の構成分析!C$35)</f>
        <v>自動車運送事業会計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7.09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6.68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5.35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5.59</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9.23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7.95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8.52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8.11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8.34</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10697</v>
      </c>
      <c r="E42" s="176"/>
      <c r="F42" s="176"/>
      <c r="G42" s="176">
        <f>'実質公債費比率（分子）の構造'!L$52</f>
        <v>11217</v>
      </c>
      <c r="H42" s="176"/>
      <c r="I42" s="176"/>
      <c r="J42" s="176">
        <f>'実質公債費比率（分子）の構造'!M$52</f>
        <v>10557</v>
      </c>
      <c r="K42" s="176"/>
      <c r="L42" s="176"/>
      <c r="M42" s="176">
        <f>'実質公債費比率（分子）の構造'!N$52</f>
        <v>11355</v>
      </c>
      <c r="N42" s="176"/>
      <c r="O42" s="176"/>
      <c r="P42" s="176">
        <f>'実質公債費比率（分子）の構造'!O$52</f>
        <v>11561</v>
      </c>
    </row>
    <row r="43" spans="1:16" x14ac:dyDescent="0.2">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f>'実質公債費比率（分子）の構造'!K$50</f>
        <v>166</v>
      </c>
      <c r="C44" s="176"/>
      <c r="D44" s="176"/>
      <c r="E44" s="176">
        <f>'実質公債費比率（分子）の構造'!L$50</f>
        <v>129</v>
      </c>
      <c r="F44" s="176"/>
      <c r="G44" s="176"/>
      <c r="H44" s="176">
        <f>'実質公債費比率（分子）の構造'!M$50</f>
        <v>621</v>
      </c>
      <c r="I44" s="176"/>
      <c r="J44" s="176"/>
      <c r="K44" s="176">
        <f>'実質公債費比率（分子）の構造'!N$50</f>
        <v>99</v>
      </c>
      <c r="L44" s="176"/>
      <c r="M44" s="176"/>
      <c r="N44" s="176">
        <f>'実質公債費比率（分子）の構造'!O$50</f>
        <v>368</v>
      </c>
      <c r="O44" s="176"/>
      <c r="P44" s="176"/>
    </row>
    <row r="45" spans="1:16" x14ac:dyDescent="0.2">
      <c r="A45" s="176" t="s">
        <v>67</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68</v>
      </c>
      <c r="B46" s="176">
        <f>'実質公債費比率（分子）の構造'!K$48</f>
        <v>2638</v>
      </c>
      <c r="C46" s="176"/>
      <c r="D46" s="176"/>
      <c r="E46" s="176">
        <f>'実質公債費比率（分子）の構造'!L$48</f>
        <v>2422</v>
      </c>
      <c r="F46" s="176"/>
      <c r="G46" s="176"/>
      <c r="H46" s="176">
        <f>'実質公債費比率（分子）の構造'!M$48</f>
        <v>2018</v>
      </c>
      <c r="I46" s="176"/>
      <c r="J46" s="176"/>
      <c r="K46" s="176">
        <f>'実質公債費比率（分子）の構造'!N$48</f>
        <v>1704</v>
      </c>
      <c r="L46" s="176"/>
      <c r="M46" s="176"/>
      <c r="N46" s="176">
        <f>'実質公債費比率（分子）の構造'!O$48</f>
        <v>1632</v>
      </c>
      <c r="O46" s="176"/>
      <c r="P46" s="176"/>
    </row>
    <row r="47" spans="1:16" x14ac:dyDescent="0.2">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7389</v>
      </c>
      <c r="C49" s="176"/>
      <c r="D49" s="176"/>
      <c r="E49" s="176">
        <f>'実質公債費比率（分子）の構造'!L$45</f>
        <v>8154</v>
      </c>
      <c r="F49" s="176"/>
      <c r="G49" s="176"/>
      <c r="H49" s="176">
        <f>'実質公債費比率（分子）の構造'!M$45</f>
        <v>8195</v>
      </c>
      <c r="I49" s="176"/>
      <c r="J49" s="176"/>
      <c r="K49" s="176">
        <f>'実質公債費比率（分子）の構造'!N$45</f>
        <v>8071</v>
      </c>
      <c r="L49" s="176"/>
      <c r="M49" s="176"/>
      <c r="N49" s="176">
        <f>'実質公債費比率（分子）の構造'!O$45</f>
        <v>8156</v>
      </c>
      <c r="O49" s="176"/>
      <c r="P49" s="176"/>
    </row>
    <row r="50" spans="1:16" x14ac:dyDescent="0.2">
      <c r="A50" s="176" t="s">
        <v>72</v>
      </c>
      <c r="B50" s="176" t="e">
        <f>NA()</f>
        <v>#N/A</v>
      </c>
      <c r="C50" s="176">
        <f>IF(ISNUMBER('実質公債費比率（分子）の構造'!K$53),'実質公債費比率（分子）の構造'!K$53,NA())</f>
        <v>-504</v>
      </c>
      <c r="D50" s="176" t="e">
        <f>NA()</f>
        <v>#N/A</v>
      </c>
      <c r="E50" s="176" t="e">
        <f>NA()</f>
        <v>#N/A</v>
      </c>
      <c r="F50" s="176">
        <f>IF(ISNUMBER('実質公債費比率（分子）の構造'!L$53),'実質公債費比率（分子）の構造'!L$53,NA())</f>
        <v>-512</v>
      </c>
      <c r="G50" s="176" t="e">
        <f>NA()</f>
        <v>#N/A</v>
      </c>
      <c r="H50" s="176" t="e">
        <f>NA()</f>
        <v>#N/A</v>
      </c>
      <c r="I50" s="176">
        <f>IF(ISNUMBER('実質公債費比率（分子）の構造'!M$53),'実質公債費比率（分子）の構造'!M$53,NA())</f>
        <v>277</v>
      </c>
      <c r="J50" s="176" t="e">
        <f>NA()</f>
        <v>#N/A</v>
      </c>
      <c r="K50" s="176" t="e">
        <f>NA()</f>
        <v>#N/A</v>
      </c>
      <c r="L50" s="176">
        <f>IF(ISNUMBER('実質公債費比率（分子）の構造'!N$53),'実質公債費比率（分子）の構造'!N$53,NA())</f>
        <v>-1481</v>
      </c>
      <c r="M50" s="176" t="e">
        <f>NA()</f>
        <v>#N/A</v>
      </c>
      <c r="N50" s="176" t="e">
        <f>NA()</f>
        <v>#N/A</v>
      </c>
      <c r="O50" s="176">
        <f>IF(ISNUMBER('実質公債費比率（分子）の構造'!O$53),'実質公債費比率（分子）の構造'!O$53,NA())</f>
        <v>-1405</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95593</v>
      </c>
      <c r="E56" s="175"/>
      <c r="F56" s="175"/>
      <c r="G56" s="175">
        <f>'将来負担比率（分子）の構造'!J$52</f>
        <v>96171</v>
      </c>
      <c r="H56" s="175"/>
      <c r="I56" s="175"/>
      <c r="J56" s="175">
        <f>'将来負担比率（分子）の構造'!K$52</f>
        <v>95989</v>
      </c>
      <c r="K56" s="175"/>
      <c r="L56" s="175"/>
      <c r="M56" s="175">
        <f>'将来負担比率（分子）の構造'!L$52</f>
        <v>96027</v>
      </c>
      <c r="N56" s="175"/>
      <c r="O56" s="175"/>
      <c r="P56" s="175">
        <f>'将来負担比率（分子）の構造'!M$52</f>
        <v>93170</v>
      </c>
    </row>
    <row r="57" spans="1:16" x14ac:dyDescent="0.2">
      <c r="A57" s="175" t="s">
        <v>43</v>
      </c>
      <c r="B57" s="175"/>
      <c r="C57" s="175"/>
      <c r="D57" s="175">
        <f>'将来負担比率（分子）の構造'!I$51</f>
        <v>20307</v>
      </c>
      <c r="E57" s="175"/>
      <c r="F57" s="175"/>
      <c r="G57" s="175">
        <f>'将来負担比率（分子）の構造'!J$51</f>
        <v>21198</v>
      </c>
      <c r="H57" s="175"/>
      <c r="I57" s="175"/>
      <c r="J57" s="175">
        <f>'将来負担比率（分子）の構造'!K$51</f>
        <v>18128</v>
      </c>
      <c r="K57" s="175"/>
      <c r="L57" s="175"/>
      <c r="M57" s="175">
        <f>'将来負担比率（分子）の構造'!L$51</f>
        <v>22740</v>
      </c>
      <c r="N57" s="175"/>
      <c r="O57" s="175"/>
      <c r="P57" s="175">
        <f>'将来負担比率（分子）の構造'!M$51</f>
        <v>20023</v>
      </c>
    </row>
    <row r="58" spans="1:16" x14ac:dyDescent="0.2">
      <c r="A58" s="175" t="s">
        <v>42</v>
      </c>
      <c r="B58" s="175"/>
      <c r="C58" s="175"/>
      <c r="D58" s="175">
        <f>'将来負担比率（分子）の構造'!I$50</f>
        <v>40390</v>
      </c>
      <c r="E58" s="175"/>
      <c r="F58" s="175"/>
      <c r="G58" s="175">
        <f>'将来負担比率（分子）の構造'!J$50</f>
        <v>38134</v>
      </c>
      <c r="H58" s="175"/>
      <c r="I58" s="175"/>
      <c r="J58" s="175">
        <f>'将来負担比率（分子）の構造'!K$50</f>
        <v>37810</v>
      </c>
      <c r="K58" s="175"/>
      <c r="L58" s="175"/>
      <c r="M58" s="175">
        <f>'将来負担比率（分子）の構造'!L$50</f>
        <v>41707</v>
      </c>
      <c r="N58" s="175"/>
      <c r="O58" s="175"/>
      <c r="P58" s="175">
        <f>'将来負担比率（分子）の構造'!M$50</f>
        <v>45373</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f>'将来負担比率（分子）の構造'!I$46</f>
        <v>191</v>
      </c>
      <c r="C61" s="175"/>
      <c r="D61" s="175"/>
      <c r="E61" s="175">
        <f>'将来負担比率（分子）の構造'!J$46</f>
        <v>181</v>
      </c>
      <c r="F61" s="175"/>
      <c r="G61" s="175"/>
      <c r="H61" s="175">
        <f>'将来負担比率（分子）の構造'!K$46</f>
        <v>173</v>
      </c>
      <c r="I61" s="175"/>
      <c r="J61" s="175"/>
      <c r="K61" s="175" t="str">
        <f>'将来負担比率（分子）の構造'!L$46</f>
        <v>-</v>
      </c>
      <c r="L61" s="175"/>
      <c r="M61" s="175"/>
      <c r="N61" s="175" t="str">
        <f>'将来負担比率（分子）の構造'!M$46</f>
        <v>-</v>
      </c>
      <c r="O61" s="175"/>
      <c r="P61" s="175"/>
    </row>
    <row r="62" spans="1:16" x14ac:dyDescent="0.2">
      <c r="A62" s="175" t="s">
        <v>36</v>
      </c>
      <c r="B62" s="175">
        <f>'将来負担比率（分子）の構造'!I$45</f>
        <v>8827</v>
      </c>
      <c r="C62" s="175"/>
      <c r="D62" s="175"/>
      <c r="E62" s="175">
        <f>'将来負担比率（分子）の構造'!J$45</f>
        <v>8992</v>
      </c>
      <c r="F62" s="175"/>
      <c r="G62" s="175"/>
      <c r="H62" s="175">
        <f>'将来負担比率（分子）の構造'!K$45</f>
        <v>9298</v>
      </c>
      <c r="I62" s="175"/>
      <c r="J62" s="175"/>
      <c r="K62" s="175">
        <f>'将来負担比率（分子）の構造'!L$45</f>
        <v>9733</v>
      </c>
      <c r="L62" s="175"/>
      <c r="M62" s="175"/>
      <c r="N62" s="175">
        <f>'将来負担比率（分子）の構造'!M$45</f>
        <v>9403</v>
      </c>
      <c r="O62" s="175"/>
      <c r="P62" s="175"/>
    </row>
    <row r="63" spans="1:16" x14ac:dyDescent="0.2">
      <c r="A63" s="175" t="s">
        <v>35</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34</v>
      </c>
      <c r="B64" s="175">
        <f>'将来負担比率（分子）の構造'!I$43</f>
        <v>18360</v>
      </c>
      <c r="C64" s="175"/>
      <c r="D64" s="175"/>
      <c r="E64" s="175">
        <f>'将来負担比率（分子）の構造'!J$43</f>
        <v>18091</v>
      </c>
      <c r="F64" s="175"/>
      <c r="G64" s="175"/>
      <c r="H64" s="175">
        <f>'将来負担比率（分子）の構造'!K$43</f>
        <v>16629</v>
      </c>
      <c r="I64" s="175"/>
      <c r="J64" s="175"/>
      <c r="K64" s="175">
        <f>'将来負担比率（分子）の構造'!L$43</f>
        <v>14320</v>
      </c>
      <c r="L64" s="175"/>
      <c r="M64" s="175"/>
      <c r="N64" s="175">
        <f>'将来負担比率（分子）の構造'!M$43</f>
        <v>12640</v>
      </c>
      <c r="O64" s="175"/>
      <c r="P64" s="175"/>
    </row>
    <row r="65" spans="1:16" x14ac:dyDescent="0.2">
      <c r="A65" s="175" t="s">
        <v>33</v>
      </c>
      <c r="B65" s="175">
        <f>'将来負担比率（分子）の構造'!I$42</f>
        <v>1360</v>
      </c>
      <c r="C65" s="175"/>
      <c r="D65" s="175"/>
      <c r="E65" s="175">
        <f>'将来負担比率（分子）の構造'!J$42</f>
        <v>2689</v>
      </c>
      <c r="F65" s="175"/>
      <c r="G65" s="175"/>
      <c r="H65" s="175">
        <f>'将来負担比率（分子）の構造'!K$42</f>
        <v>700</v>
      </c>
      <c r="I65" s="175"/>
      <c r="J65" s="175"/>
      <c r="K65" s="175">
        <f>'将来負担比率（分子）の構造'!L$42</f>
        <v>129</v>
      </c>
      <c r="L65" s="175"/>
      <c r="M65" s="175"/>
      <c r="N65" s="175">
        <f>'将来負担比率（分子）の構造'!M$42</f>
        <v>59</v>
      </c>
      <c r="O65" s="175"/>
      <c r="P65" s="175"/>
    </row>
    <row r="66" spans="1:16" x14ac:dyDescent="0.2">
      <c r="A66" s="175" t="s">
        <v>32</v>
      </c>
      <c r="B66" s="175">
        <f>'将来負担比率（分子）の構造'!I$41</f>
        <v>53045</v>
      </c>
      <c r="C66" s="175"/>
      <c r="D66" s="175"/>
      <c r="E66" s="175">
        <f>'将来負担比率（分子）の構造'!J$41</f>
        <v>50036</v>
      </c>
      <c r="F66" s="175"/>
      <c r="G66" s="175"/>
      <c r="H66" s="175">
        <f>'将来負担比率（分子）の構造'!K$41</f>
        <v>47537</v>
      </c>
      <c r="I66" s="175"/>
      <c r="J66" s="175"/>
      <c r="K66" s="175">
        <f>'将来負担比率（分子）の構造'!L$41</f>
        <v>45985</v>
      </c>
      <c r="L66" s="175"/>
      <c r="M66" s="175"/>
      <c r="N66" s="175">
        <f>'将来負担比率（分子）の構造'!M$41</f>
        <v>42219</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14161</v>
      </c>
      <c r="C72" s="179">
        <f>基金残高に係る経年分析!G55</f>
        <v>17017</v>
      </c>
      <c r="D72" s="179">
        <f>基金残高に係る経年分析!H55</f>
        <v>15983</v>
      </c>
    </row>
    <row r="73" spans="1:16" x14ac:dyDescent="0.2">
      <c r="A73" s="178" t="s">
        <v>79</v>
      </c>
      <c r="B73" s="179">
        <f>基金残高に係る経年分析!F56</f>
        <v>2531</v>
      </c>
      <c r="C73" s="179">
        <f>基金残高に係る経年分析!G56</f>
        <v>2531</v>
      </c>
      <c r="D73" s="179">
        <f>基金残高に係る経年分析!H56</f>
        <v>2531</v>
      </c>
    </row>
    <row r="74" spans="1:16" x14ac:dyDescent="0.2">
      <c r="A74" s="178" t="s">
        <v>80</v>
      </c>
      <c r="B74" s="179">
        <f>基金残高に係る経年分析!F57</f>
        <v>14764</v>
      </c>
      <c r="C74" s="179">
        <f>基金残高に係る経年分析!G57</f>
        <v>15523</v>
      </c>
      <c r="D74" s="179">
        <f>基金残高に係る経年分析!H57</f>
        <v>19934</v>
      </c>
    </row>
  </sheetData>
  <sheetProtection algorithmName="SHA-512" hashValue="5KmQ+G9H98IZvwv4I1uOKfKhh/ESsQ5kGSknf8XOctQPCWj4THvKTwF7V00obg6y2xnDCYoFpzuXu/eiBQhBiQ==" saltValue="Z+DZH/AlvpUeOVi0B1C1/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215</v>
      </c>
      <c r="DI1" s="603"/>
      <c r="DJ1" s="603"/>
      <c r="DK1" s="603"/>
      <c r="DL1" s="603"/>
      <c r="DM1" s="603"/>
      <c r="DN1" s="604"/>
      <c r="DO1" s="214"/>
      <c r="DP1" s="602" t="s">
        <v>216</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217</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218</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219</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220</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221</v>
      </c>
      <c r="S4" s="606"/>
      <c r="T4" s="606"/>
      <c r="U4" s="606"/>
      <c r="V4" s="606"/>
      <c r="W4" s="606"/>
      <c r="X4" s="606"/>
      <c r="Y4" s="607"/>
      <c r="Z4" s="605" t="s">
        <v>222</v>
      </c>
      <c r="AA4" s="606"/>
      <c r="AB4" s="606"/>
      <c r="AC4" s="607"/>
      <c r="AD4" s="605" t="s">
        <v>223</v>
      </c>
      <c r="AE4" s="606"/>
      <c r="AF4" s="606"/>
      <c r="AG4" s="606"/>
      <c r="AH4" s="606"/>
      <c r="AI4" s="606"/>
      <c r="AJ4" s="606"/>
      <c r="AK4" s="607"/>
      <c r="AL4" s="605" t="s">
        <v>222</v>
      </c>
      <c r="AM4" s="606"/>
      <c r="AN4" s="606"/>
      <c r="AO4" s="607"/>
      <c r="AP4" s="608" t="s">
        <v>224</v>
      </c>
      <c r="AQ4" s="608"/>
      <c r="AR4" s="608"/>
      <c r="AS4" s="608"/>
      <c r="AT4" s="608"/>
      <c r="AU4" s="608"/>
      <c r="AV4" s="608"/>
      <c r="AW4" s="608"/>
      <c r="AX4" s="608"/>
      <c r="AY4" s="608"/>
      <c r="AZ4" s="608"/>
      <c r="BA4" s="608"/>
      <c r="BB4" s="608"/>
      <c r="BC4" s="608"/>
      <c r="BD4" s="608"/>
      <c r="BE4" s="608"/>
      <c r="BF4" s="608"/>
      <c r="BG4" s="608" t="s">
        <v>225</v>
      </c>
      <c r="BH4" s="608"/>
      <c r="BI4" s="608"/>
      <c r="BJ4" s="608"/>
      <c r="BK4" s="608"/>
      <c r="BL4" s="608"/>
      <c r="BM4" s="608"/>
      <c r="BN4" s="608"/>
      <c r="BO4" s="608" t="s">
        <v>222</v>
      </c>
      <c r="BP4" s="608"/>
      <c r="BQ4" s="608"/>
      <c r="BR4" s="608"/>
      <c r="BS4" s="608" t="s">
        <v>226</v>
      </c>
      <c r="BT4" s="608"/>
      <c r="BU4" s="608"/>
      <c r="BV4" s="608"/>
      <c r="BW4" s="608"/>
      <c r="BX4" s="608"/>
      <c r="BY4" s="608"/>
      <c r="BZ4" s="608"/>
      <c r="CA4" s="608"/>
      <c r="CB4" s="608"/>
      <c r="CD4" s="605" t="s">
        <v>227</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228</v>
      </c>
      <c r="C5" s="610"/>
      <c r="D5" s="610"/>
      <c r="E5" s="610"/>
      <c r="F5" s="610"/>
      <c r="G5" s="610"/>
      <c r="H5" s="610"/>
      <c r="I5" s="610"/>
      <c r="J5" s="610"/>
      <c r="K5" s="610"/>
      <c r="L5" s="610"/>
      <c r="M5" s="610"/>
      <c r="N5" s="610"/>
      <c r="O5" s="610"/>
      <c r="P5" s="610"/>
      <c r="Q5" s="611"/>
      <c r="R5" s="612">
        <v>51410705</v>
      </c>
      <c r="S5" s="613"/>
      <c r="T5" s="613"/>
      <c r="U5" s="613"/>
      <c r="V5" s="613"/>
      <c r="W5" s="613"/>
      <c r="X5" s="613"/>
      <c r="Y5" s="614"/>
      <c r="Z5" s="615">
        <v>35</v>
      </c>
      <c r="AA5" s="615"/>
      <c r="AB5" s="615"/>
      <c r="AC5" s="615"/>
      <c r="AD5" s="616">
        <v>47304324</v>
      </c>
      <c r="AE5" s="616"/>
      <c r="AF5" s="616"/>
      <c r="AG5" s="616"/>
      <c r="AH5" s="616"/>
      <c r="AI5" s="616"/>
      <c r="AJ5" s="616"/>
      <c r="AK5" s="616"/>
      <c r="AL5" s="617">
        <v>65.599999999999994</v>
      </c>
      <c r="AM5" s="618"/>
      <c r="AN5" s="618"/>
      <c r="AO5" s="619"/>
      <c r="AP5" s="609" t="s">
        <v>229</v>
      </c>
      <c r="AQ5" s="610"/>
      <c r="AR5" s="610"/>
      <c r="AS5" s="610"/>
      <c r="AT5" s="610"/>
      <c r="AU5" s="610"/>
      <c r="AV5" s="610"/>
      <c r="AW5" s="610"/>
      <c r="AX5" s="610"/>
      <c r="AY5" s="610"/>
      <c r="AZ5" s="610"/>
      <c r="BA5" s="610"/>
      <c r="BB5" s="610"/>
      <c r="BC5" s="610"/>
      <c r="BD5" s="610"/>
      <c r="BE5" s="610"/>
      <c r="BF5" s="611"/>
      <c r="BG5" s="623">
        <v>46138272</v>
      </c>
      <c r="BH5" s="624"/>
      <c r="BI5" s="624"/>
      <c r="BJ5" s="624"/>
      <c r="BK5" s="624"/>
      <c r="BL5" s="624"/>
      <c r="BM5" s="624"/>
      <c r="BN5" s="625"/>
      <c r="BO5" s="626">
        <v>89.7</v>
      </c>
      <c r="BP5" s="626"/>
      <c r="BQ5" s="626"/>
      <c r="BR5" s="626"/>
      <c r="BS5" s="627">
        <v>684781</v>
      </c>
      <c r="BT5" s="627"/>
      <c r="BU5" s="627"/>
      <c r="BV5" s="627"/>
      <c r="BW5" s="627"/>
      <c r="BX5" s="627"/>
      <c r="BY5" s="627"/>
      <c r="BZ5" s="627"/>
      <c r="CA5" s="627"/>
      <c r="CB5" s="631"/>
      <c r="CD5" s="605" t="s">
        <v>224</v>
      </c>
      <c r="CE5" s="606"/>
      <c r="CF5" s="606"/>
      <c r="CG5" s="606"/>
      <c r="CH5" s="606"/>
      <c r="CI5" s="606"/>
      <c r="CJ5" s="606"/>
      <c r="CK5" s="606"/>
      <c r="CL5" s="606"/>
      <c r="CM5" s="606"/>
      <c r="CN5" s="606"/>
      <c r="CO5" s="606"/>
      <c r="CP5" s="606"/>
      <c r="CQ5" s="607"/>
      <c r="CR5" s="605" t="s">
        <v>230</v>
      </c>
      <c r="CS5" s="606"/>
      <c r="CT5" s="606"/>
      <c r="CU5" s="606"/>
      <c r="CV5" s="606"/>
      <c r="CW5" s="606"/>
      <c r="CX5" s="606"/>
      <c r="CY5" s="607"/>
      <c r="CZ5" s="605" t="s">
        <v>222</v>
      </c>
      <c r="DA5" s="606"/>
      <c r="DB5" s="606"/>
      <c r="DC5" s="607"/>
      <c r="DD5" s="605" t="s">
        <v>231</v>
      </c>
      <c r="DE5" s="606"/>
      <c r="DF5" s="606"/>
      <c r="DG5" s="606"/>
      <c r="DH5" s="606"/>
      <c r="DI5" s="606"/>
      <c r="DJ5" s="606"/>
      <c r="DK5" s="606"/>
      <c r="DL5" s="606"/>
      <c r="DM5" s="606"/>
      <c r="DN5" s="606"/>
      <c r="DO5" s="606"/>
      <c r="DP5" s="607"/>
      <c r="DQ5" s="605" t="s">
        <v>232</v>
      </c>
      <c r="DR5" s="606"/>
      <c r="DS5" s="606"/>
      <c r="DT5" s="606"/>
      <c r="DU5" s="606"/>
      <c r="DV5" s="606"/>
      <c r="DW5" s="606"/>
      <c r="DX5" s="606"/>
      <c r="DY5" s="606"/>
      <c r="DZ5" s="606"/>
      <c r="EA5" s="606"/>
      <c r="EB5" s="606"/>
      <c r="EC5" s="607"/>
    </row>
    <row r="6" spans="2:143" ht="11.25" customHeight="1" x14ac:dyDescent="0.2">
      <c r="B6" s="620" t="s">
        <v>233</v>
      </c>
      <c r="C6" s="621"/>
      <c r="D6" s="621"/>
      <c r="E6" s="621"/>
      <c r="F6" s="621"/>
      <c r="G6" s="621"/>
      <c r="H6" s="621"/>
      <c r="I6" s="621"/>
      <c r="J6" s="621"/>
      <c r="K6" s="621"/>
      <c r="L6" s="621"/>
      <c r="M6" s="621"/>
      <c r="N6" s="621"/>
      <c r="O6" s="621"/>
      <c r="P6" s="621"/>
      <c r="Q6" s="622"/>
      <c r="R6" s="623">
        <v>620647</v>
      </c>
      <c r="S6" s="624"/>
      <c r="T6" s="624"/>
      <c r="U6" s="624"/>
      <c r="V6" s="624"/>
      <c r="W6" s="624"/>
      <c r="X6" s="624"/>
      <c r="Y6" s="625"/>
      <c r="Z6" s="626">
        <v>0.4</v>
      </c>
      <c r="AA6" s="626"/>
      <c r="AB6" s="626"/>
      <c r="AC6" s="626"/>
      <c r="AD6" s="627">
        <v>620647</v>
      </c>
      <c r="AE6" s="627"/>
      <c r="AF6" s="627"/>
      <c r="AG6" s="627"/>
      <c r="AH6" s="627"/>
      <c r="AI6" s="627"/>
      <c r="AJ6" s="627"/>
      <c r="AK6" s="627"/>
      <c r="AL6" s="628">
        <v>0.9</v>
      </c>
      <c r="AM6" s="629"/>
      <c r="AN6" s="629"/>
      <c r="AO6" s="630"/>
      <c r="AP6" s="620" t="s">
        <v>234</v>
      </c>
      <c r="AQ6" s="621"/>
      <c r="AR6" s="621"/>
      <c r="AS6" s="621"/>
      <c r="AT6" s="621"/>
      <c r="AU6" s="621"/>
      <c r="AV6" s="621"/>
      <c r="AW6" s="621"/>
      <c r="AX6" s="621"/>
      <c r="AY6" s="621"/>
      <c r="AZ6" s="621"/>
      <c r="BA6" s="621"/>
      <c r="BB6" s="621"/>
      <c r="BC6" s="621"/>
      <c r="BD6" s="621"/>
      <c r="BE6" s="621"/>
      <c r="BF6" s="622"/>
      <c r="BG6" s="623">
        <v>46138272</v>
      </c>
      <c r="BH6" s="624"/>
      <c r="BI6" s="624"/>
      <c r="BJ6" s="624"/>
      <c r="BK6" s="624"/>
      <c r="BL6" s="624"/>
      <c r="BM6" s="624"/>
      <c r="BN6" s="625"/>
      <c r="BO6" s="626">
        <v>89.7</v>
      </c>
      <c r="BP6" s="626"/>
      <c r="BQ6" s="626"/>
      <c r="BR6" s="626"/>
      <c r="BS6" s="627">
        <v>684781</v>
      </c>
      <c r="BT6" s="627"/>
      <c r="BU6" s="627"/>
      <c r="BV6" s="627"/>
      <c r="BW6" s="627"/>
      <c r="BX6" s="627"/>
      <c r="BY6" s="627"/>
      <c r="BZ6" s="627"/>
      <c r="CA6" s="627"/>
      <c r="CB6" s="631"/>
      <c r="CD6" s="609" t="s">
        <v>235</v>
      </c>
      <c r="CE6" s="610"/>
      <c r="CF6" s="610"/>
      <c r="CG6" s="610"/>
      <c r="CH6" s="610"/>
      <c r="CI6" s="610"/>
      <c r="CJ6" s="610"/>
      <c r="CK6" s="610"/>
      <c r="CL6" s="610"/>
      <c r="CM6" s="610"/>
      <c r="CN6" s="610"/>
      <c r="CO6" s="610"/>
      <c r="CP6" s="610"/>
      <c r="CQ6" s="611"/>
      <c r="CR6" s="623">
        <v>590381</v>
      </c>
      <c r="CS6" s="624"/>
      <c r="CT6" s="624"/>
      <c r="CU6" s="624"/>
      <c r="CV6" s="624"/>
      <c r="CW6" s="624"/>
      <c r="CX6" s="624"/>
      <c r="CY6" s="625"/>
      <c r="CZ6" s="617">
        <v>0.4</v>
      </c>
      <c r="DA6" s="618"/>
      <c r="DB6" s="618"/>
      <c r="DC6" s="634"/>
      <c r="DD6" s="632" t="s">
        <v>236</v>
      </c>
      <c r="DE6" s="624"/>
      <c r="DF6" s="624"/>
      <c r="DG6" s="624"/>
      <c r="DH6" s="624"/>
      <c r="DI6" s="624"/>
      <c r="DJ6" s="624"/>
      <c r="DK6" s="624"/>
      <c r="DL6" s="624"/>
      <c r="DM6" s="624"/>
      <c r="DN6" s="624"/>
      <c r="DO6" s="624"/>
      <c r="DP6" s="625"/>
      <c r="DQ6" s="632">
        <v>589132</v>
      </c>
      <c r="DR6" s="624"/>
      <c r="DS6" s="624"/>
      <c r="DT6" s="624"/>
      <c r="DU6" s="624"/>
      <c r="DV6" s="624"/>
      <c r="DW6" s="624"/>
      <c r="DX6" s="624"/>
      <c r="DY6" s="624"/>
      <c r="DZ6" s="624"/>
      <c r="EA6" s="624"/>
      <c r="EB6" s="624"/>
      <c r="EC6" s="633"/>
    </row>
    <row r="7" spans="2:143" ht="11.25" customHeight="1" x14ac:dyDescent="0.2">
      <c r="B7" s="620" t="s">
        <v>237</v>
      </c>
      <c r="C7" s="621"/>
      <c r="D7" s="621"/>
      <c r="E7" s="621"/>
      <c r="F7" s="621"/>
      <c r="G7" s="621"/>
      <c r="H7" s="621"/>
      <c r="I7" s="621"/>
      <c r="J7" s="621"/>
      <c r="K7" s="621"/>
      <c r="L7" s="621"/>
      <c r="M7" s="621"/>
      <c r="N7" s="621"/>
      <c r="O7" s="621"/>
      <c r="P7" s="621"/>
      <c r="Q7" s="622"/>
      <c r="R7" s="623">
        <v>52008</v>
      </c>
      <c r="S7" s="624"/>
      <c r="T7" s="624"/>
      <c r="U7" s="624"/>
      <c r="V7" s="624"/>
      <c r="W7" s="624"/>
      <c r="X7" s="624"/>
      <c r="Y7" s="625"/>
      <c r="Z7" s="626">
        <v>0</v>
      </c>
      <c r="AA7" s="626"/>
      <c r="AB7" s="626"/>
      <c r="AC7" s="626"/>
      <c r="AD7" s="627">
        <v>52008</v>
      </c>
      <c r="AE7" s="627"/>
      <c r="AF7" s="627"/>
      <c r="AG7" s="627"/>
      <c r="AH7" s="627"/>
      <c r="AI7" s="627"/>
      <c r="AJ7" s="627"/>
      <c r="AK7" s="627"/>
      <c r="AL7" s="628">
        <v>0.1</v>
      </c>
      <c r="AM7" s="629"/>
      <c r="AN7" s="629"/>
      <c r="AO7" s="630"/>
      <c r="AP7" s="620" t="s">
        <v>238</v>
      </c>
      <c r="AQ7" s="621"/>
      <c r="AR7" s="621"/>
      <c r="AS7" s="621"/>
      <c r="AT7" s="621"/>
      <c r="AU7" s="621"/>
      <c r="AV7" s="621"/>
      <c r="AW7" s="621"/>
      <c r="AX7" s="621"/>
      <c r="AY7" s="621"/>
      <c r="AZ7" s="621"/>
      <c r="BA7" s="621"/>
      <c r="BB7" s="621"/>
      <c r="BC7" s="621"/>
      <c r="BD7" s="621"/>
      <c r="BE7" s="621"/>
      <c r="BF7" s="622"/>
      <c r="BG7" s="623">
        <v>23949716</v>
      </c>
      <c r="BH7" s="624"/>
      <c r="BI7" s="624"/>
      <c r="BJ7" s="624"/>
      <c r="BK7" s="624"/>
      <c r="BL7" s="624"/>
      <c r="BM7" s="624"/>
      <c r="BN7" s="625"/>
      <c r="BO7" s="626">
        <v>46.6</v>
      </c>
      <c r="BP7" s="626"/>
      <c r="BQ7" s="626"/>
      <c r="BR7" s="626"/>
      <c r="BS7" s="627">
        <v>684781</v>
      </c>
      <c r="BT7" s="627"/>
      <c r="BU7" s="627"/>
      <c r="BV7" s="627"/>
      <c r="BW7" s="627"/>
      <c r="BX7" s="627"/>
      <c r="BY7" s="627"/>
      <c r="BZ7" s="627"/>
      <c r="CA7" s="627"/>
      <c r="CB7" s="631"/>
      <c r="CD7" s="620" t="s">
        <v>239</v>
      </c>
      <c r="CE7" s="621"/>
      <c r="CF7" s="621"/>
      <c r="CG7" s="621"/>
      <c r="CH7" s="621"/>
      <c r="CI7" s="621"/>
      <c r="CJ7" s="621"/>
      <c r="CK7" s="621"/>
      <c r="CL7" s="621"/>
      <c r="CM7" s="621"/>
      <c r="CN7" s="621"/>
      <c r="CO7" s="621"/>
      <c r="CP7" s="621"/>
      <c r="CQ7" s="622"/>
      <c r="CR7" s="623">
        <v>19562680</v>
      </c>
      <c r="CS7" s="624"/>
      <c r="CT7" s="624"/>
      <c r="CU7" s="624"/>
      <c r="CV7" s="624"/>
      <c r="CW7" s="624"/>
      <c r="CX7" s="624"/>
      <c r="CY7" s="625"/>
      <c r="CZ7" s="626">
        <v>13.5</v>
      </c>
      <c r="DA7" s="626"/>
      <c r="DB7" s="626"/>
      <c r="DC7" s="626"/>
      <c r="DD7" s="632">
        <v>4061684</v>
      </c>
      <c r="DE7" s="624"/>
      <c r="DF7" s="624"/>
      <c r="DG7" s="624"/>
      <c r="DH7" s="624"/>
      <c r="DI7" s="624"/>
      <c r="DJ7" s="624"/>
      <c r="DK7" s="624"/>
      <c r="DL7" s="624"/>
      <c r="DM7" s="624"/>
      <c r="DN7" s="624"/>
      <c r="DO7" s="624"/>
      <c r="DP7" s="625"/>
      <c r="DQ7" s="632">
        <v>16349900</v>
      </c>
      <c r="DR7" s="624"/>
      <c r="DS7" s="624"/>
      <c r="DT7" s="624"/>
      <c r="DU7" s="624"/>
      <c r="DV7" s="624"/>
      <c r="DW7" s="624"/>
      <c r="DX7" s="624"/>
      <c r="DY7" s="624"/>
      <c r="DZ7" s="624"/>
      <c r="EA7" s="624"/>
      <c r="EB7" s="624"/>
      <c r="EC7" s="633"/>
    </row>
    <row r="8" spans="2:143" ht="11.25" customHeight="1" x14ac:dyDescent="0.2">
      <c r="B8" s="620" t="s">
        <v>240</v>
      </c>
      <c r="C8" s="621"/>
      <c r="D8" s="621"/>
      <c r="E8" s="621"/>
      <c r="F8" s="621"/>
      <c r="G8" s="621"/>
      <c r="H8" s="621"/>
      <c r="I8" s="621"/>
      <c r="J8" s="621"/>
      <c r="K8" s="621"/>
      <c r="L8" s="621"/>
      <c r="M8" s="621"/>
      <c r="N8" s="621"/>
      <c r="O8" s="621"/>
      <c r="P8" s="621"/>
      <c r="Q8" s="622"/>
      <c r="R8" s="623">
        <v>434035</v>
      </c>
      <c r="S8" s="624"/>
      <c r="T8" s="624"/>
      <c r="U8" s="624"/>
      <c r="V8" s="624"/>
      <c r="W8" s="624"/>
      <c r="X8" s="624"/>
      <c r="Y8" s="625"/>
      <c r="Z8" s="626">
        <v>0.3</v>
      </c>
      <c r="AA8" s="626"/>
      <c r="AB8" s="626"/>
      <c r="AC8" s="626"/>
      <c r="AD8" s="627">
        <v>434035</v>
      </c>
      <c r="AE8" s="627"/>
      <c r="AF8" s="627"/>
      <c r="AG8" s="627"/>
      <c r="AH8" s="627"/>
      <c r="AI8" s="627"/>
      <c r="AJ8" s="627"/>
      <c r="AK8" s="627"/>
      <c r="AL8" s="628">
        <v>0.6</v>
      </c>
      <c r="AM8" s="629"/>
      <c r="AN8" s="629"/>
      <c r="AO8" s="630"/>
      <c r="AP8" s="620" t="s">
        <v>241</v>
      </c>
      <c r="AQ8" s="621"/>
      <c r="AR8" s="621"/>
      <c r="AS8" s="621"/>
      <c r="AT8" s="621"/>
      <c r="AU8" s="621"/>
      <c r="AV8" s="621"/>
      <c r="AW8" s="621"/>
      <c r="AX8" s="621"/>
      <c r="AY8" s="621"/>
      <c r="AZ8" s="621"/>
      <c r="BA8" s="621"/>
      <c r="BB8" s="621"/>
      <c r="BC8" s="621"/>
      <c r="BD8" s="621"/>
      <c r="BE8" s="621"/>
      <c r="BF8" s="622"/>
      <c r="BG8" s="623">
        <v>593308</v>
      </c>
      <c r="BH8" s="624"/>
      <c r="BI8" s="624"/>
      <c r="BJ8" s="624"/>
      <c r="BK8" s="624"/>
      <c r="BL8" s="624"/>
      <c r="BM8" s="624"/>
      <c r="BN8" s="625"/>
      <c r="BO8" s="626">
        <v>1.2</v>
      </c>
      <c r="BP8" s="626"/>
      <c r="BQ8" s="626"/>
      <c r="BR8" s="626"/>
      <c r="BS8" s="627" t="s">
        <v>236</v>
      </c>
      <c r="BT8" s="627"/>
      <c r="BU8" s="627"/>
      <c r="BV8" s="627"/>
      <c r="BW8" s="627"/>
      <c r="BX8" s="627"/>
      <c r="BY8" s="627"/>
      <c r="BZ8" s="627"/>
      <c r="CA8" s="627"/>
      <c r="CB8" s="631"/>
      <c r="CD8" s="620" t="s">
        <v>242</v>
      </c>
      <c r="CE8" s="621"/>
      <c r="CF8" s="621"/>
      <c r="CG8" s="621"/>
      <c r="CH8" s="621"/>
      <c r="CI8" s="621"/>
      <c r="CJ8" s="621"/>
      <c r="CK8" s="621"/>
      <c r="CL8" s="621"/>
      <c r="CM8" s="621"/>
      <c r="CN8" s="621"/>
      <c r="CO8" s="621"/>
      <c r="CP8" s="621"/>
      <c r="CQ8" s="622"/>
      <c r="CR8" s="623">
        <v>65871597</v>
      </c>
      <c r="CS8" s="624"/>
      <c r="CT8" s="624"/>
      <c r="CU8" s="624"/>
      <c r="CV8" s="624"/>
      <c r="CW8" s="624"/>
      <c r="CX8" s="624"/>
      <c r="CY8" s="625"/>
      <c r="CZ8" s="626">
        <v>45.4</v>
      </c>
      <c r="DA8" s="626"/>
      <c r="DB8" s="626"/>
      <c r="DC8" s="626"/>
      <c r="DD8" s="632">
        <v>648441</v>
      </c>
      <c r="DE8" s="624"/>
      <c r="DF8" s="624"/>
      <c r="DG8" s="624"/>
      <c r="DH8" s="624"/>
      <c r="DI8" s="624"/>
      <c r="DJ8" s="624"/>
      <c r="DK8" s="624"/>
      <c r="DL8" s="624"/>
      <c r="DM8" s="624"/>
      <c r="DN8" s="624"/>
      <c r="DO8" s="624"/>
      <c r="DP8" s="625"/>
      <c r="DQ8" s="632">
        <v>29294885</v>
      </c>
      <c r="DR8" s="624"/>
      <c r="DS8" s="624"/>
      <c r="DT8" s="624"/>
      <c r="DU8" s="624"/>
      <c r="DV8" s="624"/>
      <c r="DW8" s="624"/>
      <c r="DX8" s="624"/>
      <c r="DY8" s="624"/>
      <c r="DZ8" s="624"/>
      <c r="EA8" s="624"/>
      <c r="EB8" s="624"/>
      <c r="EC8" s="633"/>
    </row>
    <row r="9" spans="2:143" ht="11.25" customHeight="1" x14ac:dyDescent="0.2">
      <c r="B9" s="620" t="s">
        <v>243</v>
      </c>
      <c r="C9" s="621"/>
      <c r="D9" s="621"/>
      <c r="E9" s="621"/>
      <c r="F9" s="621"/>
      <c r="G9" s="621"/>
      <c r="H9" s="621"/>
      <c r="I9" s="621"/>
      <c r="J9" s="621"/>
      <c r="K9" s="621"/>
      <c r="L9" s="621"/>
      <c r="M9" s="621"/>
      <c r="N9" s="621"/>
      <c r="O9" s="621"/>
      <c r="P9" s="621"/>
      <c r="Q9" s="622"/>
      <c r="R9" s="623">
        <v>310448</v>
      </c>
      <c r="S9" s="624"/>
      <c r="T9" s="624"/>
      <c r="U9" s="624"/>
      <c r="V9" s="624"/>
      <c r="W9" s="624"/>
      <c r="X9" s="624"/>
      <c r="Y9" s="625"/>
      <c r="Z9" s="626">
        <v>0.2</v>
      </c>
      <c r="AA9" s="626"/>
      <c r="AB9" s="626"/>
      <c r="AC9" s="626"/>
      <c r="AD9" s="627">
        <v>310448</v>
      </c>
      <c r="AE9" s="627"/>
      <c r="AF9" s="627"/>
      <c r="AG9" s="627"/>
      <c r="AH9" s="627"/>
      <c r="AI9" s="627"/>
      <c r="AJ9" s="627"/>
      <c r="AK9" s="627"/>
      <c r="AL9" s="628">
        <v>0.4</v>
      </c>
      <c r="AM9" s="629"/>
      <c r="AN9" s="629"/>
      <c r="AO9" s="630"/>
      <c r="AP9" s="620" t="s">
        <v>244</v>
      </c>
      <c r="AQ9" s="621"/>
      <c r="AR9" s="621"/>
      <c r="AS9" s="621"/>
      <c r="AT9" s="621"/>
      <c r="AU9" s="621"/>
      <c r="AV9" s="621"/>
      <c r="AW9" s="621"/>
      <c r="AX9" s="621"/>
      <c r="AY9" s="621"/>
      <c r="AZ9" s="621"/>
      <c r="BA9" s="621"/>
      <c r="BB9" s="621"/>
      <c r="BC9" s="621"/>
      <c r="BD9" s="621"/>
      <c r="BE9" s="621"/>
      <c r="BF9" s="622"/>
      <c r="BG9" s="623">
        <v>20596995</v>
      </c>
      <c r="BH9" s="624"/>
      <c r="BI9" s="624"/>
      <c r="BJ9" s="624"/>
      <c r="BK9" s="624"/>
      <c r="BL9" s="624"/>
      <c r="BM9" s="624"/>
      <c r="BN9" s="625"/>
      <c r="BO9" s="626">
        <v>40.1</v>
      </c>
      <c r="BP9" s="626"/>
      <c r="BQ9" s="626"/>
      <c r="BR9" s="626"/>
      <c r="BS9" s="627" t="s">
        <v>236</v>
      </c>
      <c r="BT9" s="627"/>
      <c r="BU9" s="627"/>
      <c r="BV9" s="627"/>
      <c r="BW9" s="627"/>
      <c r="BX9" s="627"/>
      <c r="BY9" s="627"/>
      <c r="BZ9" s="627"/>
      <c r="CA9" s="627"/>
      <c r="CB9" s="631"/>
      <c r="CD9" s="620" t="s">
        <v>245</v>
      </c>
      <c r="CE9" s="621"/>
      <c r="CF9" s="621"/>
      <c r="CG9" s="621"/>
      <c r="CH9" s="621"/>
      <c r="CI9" s="621"/>
      <c r="CJ9" s="621"/>
      <c r="CK9" s="621"/>
      <c r="CL9" s="621"/>
      <c r="CM9" s="621"/>
      <c r="CN9" s="621"/>
      <c r="CO9" s="621"/>
      <c r="CP9" s="621"/>
      <c r="CQ9" s="622"/>
      <c r="CR9" s="623">
        <v>18096246</v>
      </c>
      <c r="CS9" s="624"/>
      <c r="CT9" s="624"/>
      <c r="CU9" s="624"/>
      <c r="CV9" s="624"/>
      <c r="CW9" s="624"/>
      <c r="CX9" s="624"/>
      <c r="CY9" s="625"/>
      <c r="CZ9" s="626">
        <v>12.5</v>
      </c>
      <c r="DA9" s="626"/>
      <c r="DB9" s="626"/>
      <c r="DC9" s="626"/>
      <c r="DD9" s="632">
        <v>2440483</v>
      </c>
      <c r="DE9" s="624"/>
      <c r="DF9" s="624"/>
      <c r="DG9" s="624"/>
      <c r="DH9" s="624"/>
      <c r="DI9" s="624"/>
      <c r="DJ9" s="624"/>
      <c r="DK9" s="624"/>
      <c r="DL9" s="624"/>
      <c r="DM9" s="624"/>
      <c r="DN9" s="624"/>
      <c r="DO9" s="624"/>
      <c r="DP9" s="625"/>
      <c r="DQ9" s="632">
        <v>11239486</v>
      </c>
      <c r="DR9" s="624"/>
      <c r="DS9" s="624"/>
      <c r="DT9" s="624"/>
      <c r="DU9" s="624"/>
      <c r="DV9" s="624"/>
      <c r="DW9" s="624"/>
      <c r="DX9" s="624"/>
      <c r="DY9" s="624"/>
      <c r="DZ9" s="624"/>
      <c r="EA9" s="624"/>
      <c r="EB9" s="624"/>
      <c r="EC9" s="633"/>
    </row>
    <row r="10" spans="2:143" ht="11.25" customHeight="1" x14ac:dyDescent="0.2">
      <c r="B10" s="620" t="s">
        <v>246</v>
      </c>
      <c r="C10" s="621"/>
      <c r="D10" s="621"/>
      <c r="E10" s="621"/>
      <c r="F10" s="621"/>
      <c r="G10" s="621"/>
      <c r="H10" s="621"/>
      <c r="I10" s="621"/>
      <c r="J10" s="621"/>
      <c r="K10" s="621"/>
      <c r="L10" s="621"/>
      <c r="M10" s="621"/>
      <c r="N10" s="621"/>
      <c r="O10" s="621"/>
      <c r="P10" s="621"/>
      <c r="Q10" s="622"/>
      <c r="R10" s="623" t="s">
        <v>236</v>
      </c>
      <c r="S10" s="624"/>
      <c r="T10" s="624"/>
      <c r="U10" s="624"/>
      <c r="V10" s="624"/>
      <c r="W10" s="624"/>
      <c r="X10" s="624"/>
      <c r="Y10" s="625"/>
      <c r="Z10" s="626" t="s">
        <v>129</v>
      </c>
      <c r="AA10" s="626"/>
      <c r="AB10" s="626"/>
      <c r="AC10" s="626"/>
      <c r="AD10" s="627" t="s">
        <v>236</v>
      </c>
      <c r="AE10" s="627"/>
      <c r="AF10" s="627"/>
      <c r="AG10" s="627"/>
      <c r="AH10" s="627"/>
      <c r="AI10" s="627"/>
      <c r="AJ10" s="627"/>
      <c r="AK10" s="627"/>
      <c r="AL10" s="628" t="s">
        <v>236</v>
      </c>
      <c r="AM10" s="629"/>
      <c r="AN10" s="629"/>
      <c r="AO10" s="630"/>
      <c r="AP10" s="620" t="s">
        <v>247</v>
      </c>
      <c r="AQ10" s="621"/>
      <c r="AR10" s="621"/>
      <c r="AS10" s="621"/>
      <c r="AT10" s="621"/>
      <c r="AU10" s="621"/>
      <c r="AV10" s="621"/>
      <c r="AW10" s="621"/>
      <c r="AX10" s="621"/>
      <c r="AY10" s="621"/>
      <c r="AZ10" s="621"/>
      <c r="BA10" s="621"/>
      <c r="BB10" s="621"/>
      <c r="BC10" s="621"/>
      <c r="BD10" s="621"/>
      <c r="BE10" s="621"/>
      <c r="BF10" s="622"/>
      <c r="BG10" s="623">
        <v>849510</v>
      </c>
      <c r="BH10" s="624"/>
      <c r="BI10" s="624"/>
      <c r="BJ10" s="624"/>
      <c r="BK10" s="624"/>
      <c r="BL10" s="624"/>
      <c r="BM10" s="624"/>
      <c r="BN10" s="625"/>
      <c r="BO10" s="626">
        <v>1.7</v>
      </c>
      <c r="BP10" s="626"/>
      <c r="BQ10" s="626"/>
      <c r="BR10" s="626"/>
      <c r="BS10" s="627">
        <v>141094</v>
      </c>
      <c r="BT10" s="627"/>
      <c r="BU10" s="627"/>
      <c r="BV10" s="627"/>
      <c r="BW10" s="627"/>
      <c r="BX10" s="627"/>
      <c r="BY10" s="627"/>
      <c r="BZ10" s="627"/>
      <c r="CA10" s="627"/>
      <c r="CB10" s="631"/>
      <c r="CD10" s="620" t="s">
        <v>248</v>
      </c>
      <c r="CE10" s="621"/>
      <c r="CF10" s="621"/>
      <c r="CG10" s="621"/>
      <c r="CH10" s="621"/>
      <c r="CI10" s="621"/>
      <c r="CJ10" s="621"/>
      <c r="CK10" s="621"/>
      <c r="CL10" s="621"/>
      <c r="CM10" s="621"/>
      <c r="CN10" s="621"/>
      <c r="CO10" s="621"/>
      <c r="CP10" s="621"/>
      <c r="CQ10" s="622"/>
      <c r="CR10" s="623">
        <v>77454</v>
      </c>
      <c r="CS10" s="624"/>
      <c r="CT10" s="624"/>
      <c r="CU10" s="624"/>
      <c r="CV10" s="624"/>
      <c r="CW10" s="624"/>
      <c r="CX10" s="624"/>
      <c r="CY10" s="625"/>
      <c r="CZ10" s="626">
        <v>0.1</v>
      </c>
      <c r="DA10" s="626"/>
      <c r="DB10" s="626"/>
      <c r="DC10" s="626"/>
      <c r="DD10" s="632" t="s">
        <v>236</v>
      </c>
      <c r="DE10" s="624"/>
      <c r="DF10" s="624"/>
      <c r="DG10" s="624"/>
      <c r="DH10" s="624"/>
      <c r="DI10" s="624"/>
      <c r="DJ10" s="624"/>
      <c r="DK10" s="624"/>
      <c r="DL10" s="624"/>
      <c r="DM10" s="624"/>
      <c r="DN10" s="624"/>
      <c r="DO10" s="624"/>
      <c r="DP10" s="625"/>
      <c r="DQ10" s="632">
        <v>72679</v>
      </c>
      <c r="DR10" s="624"/>
      <c r="DS10" s="624"/>
      <c r="DT10" s="624"/>
      <c r="DU10" s="624"/>
      <c r="DV10" s="624"/>
      <c r="DW10" s="624"/>
      <c r="DX10" s="624"/>
      <c r="DY10" s="624"/>
      <c r="DZ10" s="624"/>
      <c r="EA10" s="624"/>
      <c r="EB10" s="624"/>
      <c r="EC10" s="633"/>
    </row>
    <row r="11" spans="2:143" ht="11.25" customHeight="1" x14ac:dyDescent="0.2">
      <c r="B11" s="620" t="s">
        <v>249</v>
      </c>
      <c r="C11" s="621"/>
      <c r="D11" s="621"/>
      <c r="E11" s="621"/>
      <c r="F11" s="621"/>
      <c r="G11" s="621"/>
      <c r="H11" s="621"/>
      <c r="I11" s="621"/>
      <c r="J11" s="621"/>
      <c r="K11" s="621"/>
      <c r="L11" s="621"/>
      <c r="M11" s="621"/>
      <c r="N11" s="621"/>
      <c r="O11" s="621"/>
      <c r="P11" s="621"/>
      <c r="Q11" s="622"/>
      <c r="R11" s="623">
        <v>7859955</v>
      </c>
      <c r="S11" s="624"/>
      <c r="T11" s="624"/>
      <c r="U11" s="624"/>
      <c r="V11" s="624"/>
      <c r="W11" s="624"/>
      <c r="X11" s="624"/>
      <c r="Y11" s="625"/>
      <c r="Z11" s="628">
        <v>5.4</v>
      </c>
      <c r="AA11" s="629"/>
      <c r="AB11" s="629"/>
      <c r="AC11" s="635"/>
      <c r="AD11" s="632">
        <v>7859955</v>
      </c>
      <c r="AE11" s="624"/>
      <c r="AF11" s="624"/>
      <c r="AG11" s="624"/>
      <c r="AH11" s="624"/>
      <c r="AI11" s="624"/>
      <c r="AJ11" s="624"/>
      <c r="AK11" s="625"/>
      <c r="AL11" s="628">
        <v>10.9</v>
      </c>
      <c r="AM11" s="629"/>
      <c r="AN11" s="629"/>
      <c r="AO11" s="630"/>
      <c r="AP11" s="620" t="s">
        <v>250</v>
      </c>
      <c r="AQ11" s="621"/>
      <c r="AR11" s="621"/>
      <c r="AS11" s="621"/>
      <c r="AT11" s="621"/>
      <c r="AU11" s="621"/>
      <c r="AV11" s="621"/>
      <c r="AW11" s="621"/>
      <c r="AX11" s="621"/>
      <c r="AY11" s="621"/>
      <c r="AZ11" s="621"/>
      <c r="BA11" s="621"/>
      <c r="BB11" s="621"/>
      <c r="BC11" s="621"/>
      <c r="BD11" s="621"/>
      <c r="BE11" s="621"/>
      <c r="BF11" s="622"/>
      <c r="BG11" s="623">
        <v>1909903</v>
      </c>
      <c r="BH11" s="624"/>
      <c r="BI11" s="624"/>
      <c r="BJ11" s="624"/>
      <c r="BK11" s="624"/>
      <c r="BL11" s="624"/>
      <c r="BM11" s="624"/>
      <c r="BN11" s="625"/>
      <c r="BO11" s="626">
        <v>3.7</v>
      </c>
      <c r="BP11" s="626"/>
      <c r="BQ11" s="626"/>
      <c r="BR11" s="626"/>
      <c r="BS11" s="627">
        <v>543687</v>
      </c>
      <c r="BT11" s="627"/>
      <c r="BU11" s="627"/>
      <c r="BV11" s="627"/>
      <c r="BW11" s="627"/>
      <c r="BX11" s="627"/>
      <c r="BY11" s="627"/>
      <c r="BZ11" s="627"/>
      <c r="CA11" s="627"/>
      <c r="CB11" s="631"/>
      <c r="CD11" s="620" t="s">
        <v>251</v>
      </c>
      <c r="CE11" s="621"/>
      <c r="CF11" s="621"/>
      <c r="CG11" s="621"/>
      <c r="CH11" s="621"/>
      <c r="CI11" s="621"/>
      <c r="CJ11" s="621"/>
      <c r="CK11" s="621"/>
      <c r="CL11" s="621"/>
      <c r="CM11" s="621"/>
      <c r="CN11" s="621"/>
      <c r="CO11" s="621"/>
      <c r="CP11" s="621"/>
      <c r="CQ11" s="622"/>
      <c r="CR11" s="623">
        <v>665493</v>
      </c>
      <c r="CS11" s="624"/>
      <c r="CT11" s="624"/>
      <c r="CU11" s="624"/>
      <c r="CV11" s="624"/>
      <c r="CW11" s="624"/>
      <c r="CX11" s="624"/>
      <c r="CY11" s="625"/>
      <c r="CZ11" s="626">
        <v>0.5</v>
      </c>
      <c r="DA11" s="626"/>
      <c r="DB11" s="626"/>
      <c r="DC11" s="626"/>
      <c r="DD11" s="632">
        <v>111200</v>
      </c>
      <c r="DE11" s="624"/>
      <c r="DF11" s="624"/>
      <c r="DG11" s="624"/>
      <c r="DH11" s="624"/>
      <c r="DI11" s="624"/>
      <c r="DJ11" s="624"/>
      <c r="DK11" s="624"/>
      <c r="DL11" s="624"/>
      <c r="DM11" s="624"/>
      <c r="DN11" s="624"/>
      <c r="DO11" s="624"/>
      <c r="DP11" s="625"/>
      <c r="DQ11" s="632">
        <v>627185</v>
      </c>
      <c r="DR11" s="624"/>
      <c r="DS11" s="624"/>
      <c r="DT11" s="624"/>
      <c r="DU11" s="624"/>
      <c r="DV11" s="624"/>
      <c r="DW11" s="624"/>
      <c r="DX11" s="624"/>
      <c r="DY11" s="624"/>
      <c r="DZ11" s="624"/>
      <c r="EA11" s="624"/>
      <c r="EB11" s="624"/>
      <c r="EC11" s="633"/>
    </row>
    <row r="12" spans="2:143" ht="11.25" customHeight="1" x14ac:dyDescent="0.2">
      <c r="B12" s="620" t="s">
        <v>252</v>
      </c>
      <c r="C12" s="621"/>
      <c r="D12" s="621"/>
      <c r="E12" s="621"/>
      <c r="F12" s="621"/>
      <c r="G12" s="621"/>
      <c r="H12" s="621"/>
      <c r="I12" s="621"/>
      <c r="J12" s="621"/>
      <c r="K12" s="621"/>
      <c r="L12" s="621"/>
      <c r="M12" s="621"/>
      <c r="N12" s="621"/>
      <c r="O12" s="621"/>
      <c r="P12" s="621"/>
      <c r="Q12" s="622"/>
      <c r="R12" s="623">
        <v>51336</v>
      </c>
      <c r="S12" s="624"/>
      <c r="T12" s="624"/>
      <c r="U12" s="624"/>
      <c r="V12" s="624"/>
      <c r="W12" s="624"/>
      <c r="X12" s="624"/>
      <c r="Y12" s="625"/>
      <c r="Z12" s="626">
        <v>0</v>
      </c>
      <c r="AA12" s="626"/>
      <c r="AB12" s="626"/>
      <c r="AC12" s="626"/>
      <c r="AD12" s="627">
        <v>51336</v>
      </c>
      <c r="AE12" s="627"/>
      <c r="AF12" s="627"/>
      <c r="AG12" s="627"/>
      <c r="AH12" s="627"/>
      <c r="AI12" s="627"/>
      <c r="AJ12" s="627"/>
      <c r="AK12" s="627"/>
      <c r="AL12" s="628">
        <v>0.1</v>
      </c>
      <c r="AM12" s="629"/>
      <c r="AN12" s="629"/>
      <c r="AO12" s="630"/>
      <c r="AP12" s="620" t="s">
        <v>253</v>
      </c>
      <c r="AQ12" s="621"/>
      <c r="AR12" s="621"/>
      <c r="AS12" s="621"/>
      <c r="AT12" s="621"/>
      <c r="AU12" s="621"/>
      <c r="AV12" s="621"/>
      <c r="AW12" s="621"/>
      <c r="AX12" s="621"/>
      <c r="AY12" s="621"/>
      <c r="AZ12" s="621"/>
      <c r="BA12" s="621"/>
      <c r="BB12" s="621"/>
      <c r="BC12" s="621"/>
      <c r="BD12" s="621"/>
      <c r="BE12" s="621"/>
      <c r="BF12" s="622"/>
      <c r="BG12" s="623">
        <v>19956813</v>
      </c>
      <c r="BH12" s="624"/>
      <c r="BI12" s="624"/>
      <c r="BJ12" s="624"/>
      <c r="BK12" s="624"/>
      <c r="BL12" s="624"/>
      <c r="BM12" s="624"/>
      <c r="BN12" s="625"/>
      <c r="BO12" s="626">
        <v>38.799999999999997</v>
      </c>
      <c r="BP12" s="626"/>
      <c r="BQ12" s="626"/>
      <c r="BR12" s="626"/>
      <c r="BS12" s="627" t="s">
        <v>129</v>
      </c>
      <c r="BT12" s="627"/>
      <c r="BU12" s="627"/>
      <c r="BV12" s="627"/>
      <c r="BW12" s="627"/>
      <c r="BX12" s="627"/>
      <c r="BY12" s="627"/>
      <c r="BZ12" s="627"/>
      <c r="CA12" s="627"/>
      <c r="CB12" s="631"/>
      <c r="CD12" s="620" t="s">
        <v>254</v>
      </c>
      <c r="CE12" s="621"/>
      <c r="CF12" s="621"/>
      <c r="CG12" s="621"/>
      <c r="CH12" s="621"/>
      <c r="CI12" s="621"/>
      <c r="CJ12" s="621"/>
      <c r="CK12" s="621"/>
      <c r="CL12" s="621"/>
      <c r="CM12" s="621"/>
      <c r="CN12" s="621"/>
      <c r="CO12" s="621"/>
      <c r="CP12" s="621"/>
      <c r="CQ12" s="622"/>
      <c r="CR12" s="623">
        <v>4500250</v>
      </c>
      <c r="CS12" s="624"/>
      <c r="CT12" s="624"/>
      <c r="CU12" s="624"/>
      <c r="CV12" s="624"/>
      <c r="CW12" s="624"/>
      <c r="CX12" s="624"/>
      <c r="CY12" s="625"/>
      <c r="CZ12" s="626">
        <v>3.1</v>
      </c>
      <c r="DA12" s="626"/>
      <c r="DB12" s="626"/>
      <c r="DC12" s="626"/>
      <c r="DD12" s="632" t="s">
        <v>236</v>
      </c>
      <c r="DE12" s="624"/>
      <c r="DF12" s="624"/>
      <c r="DG12" s="624"/>
      <c r="DH12" s="624"/>
      <c r="DI12" s="624"/>
      <c r="DJ12" s="624"/>
      <c r="DK12" s="624"/>
      <c r="DL12" s="624"/>
      <c r="DM12" s="624"/>
      <c r="DN12" s="624"/>
      <c r="DO12" s="624"/>
      <c r="DP12" s="625"/>
      <c r="DQ12" s="632">
        <v>2907878</v>
      </c>
      <c r="DR12" s="624"/>
      <c r="DS12" s="624"/>
      <c r="DT12" s="624"/>
      <c r="DU12" s="624"/>
      <c r="DV12" s="624"/>
      <c r="DW12" s="624"/>
      <c r="DX12" s="624"/>
      <c r="DY12" s="624"/>
      <c r="DZ12" s="624"/>
      <c r="EA12" s="624"/>
      <c r="EB12" s="624"/>
      <c r="EC12" s="633"/>
    </row>
    <row r="13" spans="2:143" ht="11.25" customHeight="1" x14ac:dyDescent="0.2">
      <c r="B13" s="620" t="s">
        <v>255</v>
      </c>
      <c r="C13" s="621"/>
      <c r="D13" s="621"/>
      <c r="E13" s="621"/>
      <c r="F13" s="621"/>
      <c r="G13" s="621"/>
      <c r="H13" s="621"/>
      <c r="I13" s="621"/>
      <c r="J13" s="621"/>
      <c r="K13" s="621"/>
      <c r="L13" s="621"/>
      <c r="M13" s="621"/>
      <c r="N13" s="621"/>
      <c r="O13" s="621"/>
      <c r="P13" s="621"/>
      <c r="Q13" s="622"/>
      <c r="R13" s="623" t="s">
        <v>236</v>
      </c>
      <c r="S13" s="624"/>
      <c r="T13" s="624"/>
      <c r="U13" s="624"/>
      <c r="V13" s="624"/>
      <c r="W13" s="624"/>
      <c r="X13" s="624"/>
      <c r="Y13" s="625"/>
      <c r="Z13" s="626" t="s">
        <v>129</v>
      </c>
      <c r="AA13" s="626"/>
      <c r="AB13" s="626"/>
      <c r="AC13" s="626"/>
      <c r="AD13" s="627" t="s">
        <v>236</v>
      </c>
      <c r="AE13" s="627"/>
      <c r="AF13" s="627"/>
      <c r="AG13" s="627"/>
      <c r="AH13" s="627"/>
      <c r="AI13" s="627"/>
      <c r="AJ13" s="627"/>
      <c r="AK13" s="627"/>
      <c r="AL13" s="628" t="s">
        <v>236</v>
      </c>
      <c r="AM13" s="629"/>
      <c r="AN13" s="629"/>
      <c r="AO13" s="630"/>
      <c r="AP13" s="620" t="s">
        <v>256</v>
      </c>
      <c r="AQ13" s="621"/>
      <c r="AR13" s="621"/>
      <c r="AS13" s="621"/>
      <c r="AT13" s="621"/>
      <c r="AU13" s="621"/>
      <c r="AV13" s="621"/>
      <c r="AW13" s="621"/>
      <c r="AX13" s="621"/>
      <c r="AY13" s="621"/>
      <c r="AZ13" s="621"/>
      <c r="BA13" s="621"/>
      <c r="BB13" s="621"/>
      <c r="BC13" s="621"/>
      <c r="BD13" s="621"/>
      <c r="BE13" s="621"/>
      <c r="BF13" s="622"/>
      <c r="BG13" s="623">
        <v>19707022</v>
      </c>
      <c r="BH13" s="624"/>
      <c r="BI13" s="624"/>
      <c r="BJ13" s="624"/>
      <c r="BK13" s="624"/>
      <c r="BL13" s="624"/>
      <c r="BM13" s="624"/>
      <c r="BN13" s="625"/>
      <c r="BO13" s="626">
        <v>38.299999999999997</v>
      </c>
      <c r="BP13" s="626"/>
      <c r="BQ13" s="626"/>
      <c r="BR13" s="626"/>
      <c r="BS13" s="627" t="s">
        <v>236</v>
      </c>
      <c r="BT13" s="627"/>
      <c r="BU13" s="627"/>
      <c r="BV13" s="627"/>
      <c r="BW13" s="627"/>
      <c r="BX13" s="627"/>
      <c r="BY13" s="627"/>
      <c r="BZ13" s="627"/>
      <c r="CA13" s="627"/>
      <c r="CB13" s="631"/>
      <c r="CD13" s="620" t="s">
        <v>257</v>
      </c>
      <c r="CE13" s="621"/>
      <c r="CF13" s="621"/>
      <c r="CG13" s="621"/>
      <c r="CH13" s="621"/>
      <c r="CI13" s="621"/>
      <c r="CJ13" s="621"/>
      <c r="CK13" s="621"/>
      <c r="CL13" s="621"/>
      <c r="CM13" s="621"/>
      <c r="CN13" s="621"/>
      <c r="CO13" s="621"/>
      <c r="CP13" s="621"/>
      <c r="CQ13" s="622"/>
      <c r="CR13" s="623">
        <v>9625357</v>
      </c>
      <c r="CS13" s="624"/>
      <c r="CT13" s="624"/>
      <c r="CU13" s="624"/>
      <c r="CV13" s="624"/>
      <c r="CW13" s="624"/>
      <c r="CX13" s="624"/>
      <c r="CY13" s="625"/>
      <c r="CZ13" s="626">
        <v>6.6</v>
      </c>
      <c r="DA13" s="626"/>
      <c r="DB13" s="626"/>
      <c r="DC13" s="626"/>
      <c r="DD13" s="632">
        <v>3953219</v>
      </c>
      <c r="DE13" s="624"/>
      <c r="DF13" s="624"/>
      <c r="DG13" s="624"/>
      <c r="DH13" s="624"/>
      <c r="DI13" s="624"/>
      <c r="DJ13" s="624"/>
      <c r="DK13" s="624"/>
      <c r="DL13" s="624"/>
      <c r="DM13" s="624"/>
      <c r="DN13" s="624"/>
      <c r="DO13" s="624"/>
      <c r="DP13" s="625"/>
      <c r="DQ13" s="632">
        <v>6855878</v>
      </c>
      <c r="DR13" s="624"/>
      <c r="DS13" s="624"/>
      <c r="DT13" s="624"/>
      <c r="DU13" s="624"/>
      <c r="DV13" s="624"/>
      <c r="DW13" s="624"/>
      <c r="DX13" s="624"/>
      <c r="DY13" s="624"/>
      <c r="DZ13" s="624"/>
      <c r="EA13" s="624"/>
      <c r="EB13" s="624"/>
      <c r="EC13" s="633"/>
    </row>
    <row r="14" spans="2:143" ht="11.25" customHeight="1" x14ac:dyDescent="0.2">
      <c r="B14" s="620" t="s">
        <v>258</v>
      </c>
      <c r="C14" s="621"/>
      <c r="D14" s="621"/>
      <c r="E14" s="621"/>
      <c r="F14" s="621"/>
      <c r="G14" s="621"/>
      <c r="H14" s="621"/>
      <c r="I14" s="621"/>
      <c r="J14" s="621"/>
      <c r="K14" s="621"/>
      <c r="L14" s="621"/>
      <c r="M14" s="621"/>
      <c r="N14" s="621"/>
      <c r="O14" s="621"/>
      <c r="P14" s="621"/>
      <c r="Q14" s="622"/>
      <c r="R14" s="623">
        <v>4460</v>
      </c>
      <c r="S14" s="624"/>
      <c r="T14" s="624"/>
      <c r="U14" s="624"/>
      <c r="V14" s="624"/>
      <c r="W14" s="624"/>
      <c r="X14" s="624"/>
      <c r="Y14" s="625"/>
      <c r="Z14" s="626">
        <v>0</v>
      </c>
      <c r="AA14" s="626"/>
      <c r="AB14" s="626"/>
      <c r="AC14" s="626"/>
      <c r="AD14" s="627">
        <v>4460</v>
      </c>
      <c r="AE14" s="627"/>
      <c r="AF14" s="627"/>
      <c r="AG14" s="627"/>
      <c r="AH14" s="627"/>
      <c r="AI14" s="627"/>
      <c r="AJ14" s="627"/>
      <c r="AK14" s="627"/>
      <c r="AL14" s="628">
        <v>0</v>
      </c>
      <c r="AM14" s="629"/>
      <c r="AN14" s="629"/>
      <c r="AO14" s="630"/>
      <c r="AP14" s="620" t="s">
        <v>259</v>
      </c>
      <c r="AQ14" s="621"/>
      <c r="AR14" s="621"/>
      <c r="AS14" s="621"/>
      <c r="AT14" s="621"/>
      <c r="AU14" s="621"/>
      <c r="AV14" s="621"/>
      <c r="AW14" s="621"/>
      <c r="AX14" s="621"/>
      <c r="AY14" s="621"/>
      <c r="AZ14" s="621"/>
      <c r="BA14" s="621"/>
      <c r="BB14" s="621"/>
      <c r="BC14" s="621"/>
      <c r="BD14" s="621"/>
      <c r="BE14" s="621"/>
      <c r="BF14" s="622"/>
      <c r="BG14" s="623">
        <v>475136</v>
      </c>
      <c r="BH14" s="624"/>
      <c r="BI14" s="624"/>
      <c r="BJ14" s="624"/>
      <c r="BK14" s="624"/>
      <c r="BL14" s="624"/>
      <c r="BM14" s="624"/>
      <c r="BN14" s="625"/>
      <c r="BO14" s="626">
        <v>0.9</v>
      </c>
      <c r="BP14" s="626"/>
      <c r="BQ14" s="626"/>
      <c r="BR14" s="626"/>
      <c r="BS14" s="627" t="s">
        <v>236</v>
      </c>
      <c r="BT14" s="627"/>
      <c r="BU14" s="627"/>
      <c r="BV14" s="627"/>
      <c r="BW14" s="627"/>
      <c r="BX14" s="627"/>
      <c r="BY14" s="627"/>
      <c r="BZ14" s="627"/>
      <c r="CA14" s="627"/>
      <c r="CB14" s="631"/>
      <c r="CD14" s="620" t="s">
        <v>260</v>
      </c>
      <c r="CE14" s="621"/>
      <c r="CF14" s="621"/>
      <c r="CG14" s="621"/>
      <c r="CH14" s="621"/>
      <c r="CI14" s="621"/>
      <c r="CJ14" s="621"/>
      <c r="CK14" s="621"/>
      <c r="CL14" s="621"/>
      <c r="CM14" s="621"/>
      <c r="CN14" s="621"/>
      <c r="CO14" s="621"/>
      <c r="CP14" s="621"/>
      <c r="CQ14" s="622"/>
      <c r="CR14" s="623">
        <v>3427882</v>
      </c>
      <c r="CS14" s="624"/>
      <c r="CT14" s="624"/>
      <c r="CU14" s="624"/>
      <c r="CV14" s="624"/>
      <c r="CW14" s="624"/>
      <c r="CX14" s="624"/>
      <c r="CY14" s="625"/>
      <c r="CZ14" s="626">
        <v>2.4</v>
      </c>
      <c r="DA14" s="626"/>
      <c r="DB14" s="626"/>
      <c r="DC14" s="626"/>
      <c r="DD14" s="632">
        <v>221769</v>
      </c>
      <c r="DE14" s="624"/>
      <c r="DF14" s="624"/>
      <c r="DG14" s="624"/>
      <c r="DH14" s="624"/>
      <c r="DI14" s="624"/>
      <c r="DJ14" s="624"/>
      <c r="DK14" s="624"/>
      <c r="DL14" s="624"/>
      <c r="DM14" s="624"/>
      <c r="DN14" s="624"/>
      <c r="DO14" s="624"/>
      <c r="DP14" s="625"/>
      <c r="DQ14" s="632">
        <v>3352302</v>
      </c>
      <c r="DR14" s="624"/>
      <c r="DS14" s="624"/>
      <c r="DT14" s="624"/>
      <c r="DU14" s="624"/>
      <c r="DV14" s="624"/>
      <c r="DW14" s="624"/>
      <c r="DX14" s="624"/>
      <c r="DY14" s="624"/>
      <c r="DZ14" s="624"/>
      <c r="EA14" s="624"/>
      <c r="EB14" s="624"/>
      <c r="EC14" s="633"/>
    </row>
    <row r="15" spans="2:143" ht="11.25" customHeight="1" x14ac:dyDescent="0.2">
      <c r="B15" s="620" t="s">
        <v>261</v>
      </c>
      <c r="C15" s="621"/>
      <c r="D15" s="621"/>
      <c r="E15" s="621"/>
      <c r="F15" s="621"/>
      <c r="G15" s="621"/>
      <c r="H15" s="621"/>
      <c r="I15" s="621"/>
      <c r="J15" s="621"/>
      <c r="K15" s="621"/>
      <c r="L15" s="621"/>
      <c r="M15" s="621"/>
      <c r="N15" s="621"/>
      <c r="O15" s="621"/>
      <c r="P15" s="621"/>
      <c r="Q15" s="622"/>
      <c r="R15" s="623" t="s">
        <v>236</v>
      </c>
      <c r="S15" s="624"/>
      <c r="T15" s="624"/>
      <c r="U15" s="624"/>
      <c r="V15" s="624"/>
      <c r="W15" s="624"/>
      <c r="X15" s="624"/>
      <c r="Y15" s="625"/>
      <c r="Z15" s="626" t="s">
        <v>129</v>
      </c>
      <c r="AA15" s="626"/>
      <c r="AB15" s="626"/>
      <c r="AC15" s="626"/>
      <c r="AD15" s="627" t="s">
        <v>236</v>
      </c>
      <c r="AE15" s="627"/>
      <c r="AF15" s="627"/>
      <c r="AG15" s="627"/>
      <c r="AH15" s="627"/>
      <c r="AI15" s="627"/>
      <c r="AJ15" s="627"/>
      <c r="AK15" s="627"/>
      <c r="AL15" s="628" t="s">
        <v>236</v>
      </c>
      <c r="AM15" s="629"/>
      <c r="AN15" s="629"/>
      <c r="AO15" s="630"/>
      <c r="AP15" s="620" t="s">
        <v>262</v>
      </c>
      <c r="AQ15" s="621"/>
      <c r="AR15" s="621"/>
      <c r="AS15" s="621"/>
      <c r="AT15" s="621"/>
      <c r="AU15" s="621"/>
      <c r="AV15" s="621"/>
      <c r="AW15" s="621"/>
      <c r="AX15" s="621"/>
      <c r="AY15" s="621"/>
      <c r="AZ15" s="621"/>
      <c r="BA15" s="621"/>
      <c r="BB15" s="621"/>
      <c r="BC15" s="621"/>
      <c r="BD15" s="621"/>
      <c r="BE15" s="621"/>
      <c r="BF15" s="622"/>
      <c r="BG15" s="623">
        <v>1756607</v>
      </c>
      <c r="BH15" s="624"/>
      <c r="BI15" s="624"/>
      <c r="BJ15" s="624"/>
      <c r="BK15" s="624"/>
      <c r="BL15" s="624"/>
      <c r="BM15" s="624"/>
      <c r="BN15" s="625"/>
      <c r="BO15" s="626">
        <v>3.4</v>
      </c>
      <c r="BP15" s="626"/>
      <c r="BQ15" s="626"/>
      <c r="BR15" s="626"/>
      <c r="BS15" s="627" t="s">
        <v>129</v>
      </c>
      <c r="BT15" s="627"/>
      <c r="BU15" s="627"/>
      <c r="BV15" s="627"/>
      <c r="BW15" s="627"/>
      <c r="BX15" s="627"/>
      <c r="BY15" s="627"/>
      <c r="BZ15" s="627"/>
      <c r="CA15" s="627"/>
      <c r="CB15" s="631"/>
      <c r="CD15" s="620" t="s">
        <v>263</v>
      </c>
      <c r="CE15" s="621"/>
      <c r="CF15" s="621"/>
      <c r="CG15" s="621"/>
      <c r="CH15" s="621"/>
      <c r="CI15" s="621"/>
      <c r="CJ15" s="621"/>
      <c r="CK15" s="621"/>
      <c r="CL15" s="621"/>
      <c r="CM15" s="621"/>
      <c r="CN15" s="621"/>
      <c r="CO15" s="621"/>
      <c r="CP15" s="621"/>
      <c r="CQ15" s="622"/>
      <c r="CR15" s="623">
        <v>13278717</v>
      </c>
      <c r="CS15" s="624"/>
      <c r="CT15" s="624"/>
      <c r="CU15" s="624"/>
      <c r="CV15" s="624"/>
      <c r="CW15" s="624"/>
      <c r="CX15" s="624"/>
      <c r="CY15" s="625"/>
      <c r="CZ15" s="626">
        <v>9.1999999999999993</v>
      </c>
      <c r="DA15" s="626"/>
      <c r="DB15" s="626"/>
      <c r="DC15" s="626"/>
      <c r="DD15" s="632">
        <v>2215882</v>
      </c>
      <c r="DE15" s="624"/>
      <c r="DF15" s="624"/>
      <c r="DG15" s="624"/>
      <c r="DH15" s="624"/>
      <c r="DI15" s="624"/>
      <c r="DJ15" s="624"/>
      <c r="DK15" s="624"/>
      <c r="DL15" s="624"/>
      <c r="DM15" s="624"/>
      <c r="DN15" s="624"/>
      <c r="DO15" s="624"/>
      <c r="DP15" s="625"/>
      <c r="DQ15" s="632">
        <v>9984633</v>
      </c>
      <c r="DR15" s="624"/>
      <c r="DS15" s="624"/>
      <c r="DT15" s="624"/>
      <c r="DU15" s="624"/>
      <c r="DV15" s="624"/>
      <c r="DW15" s="624"/>
      <c r="DX15" s="624"/>
      <c r="DY15" s="624"/>
      <c r="DZ15" s="624"/>
      <c r="EA15" s="624"/>
      <c r="EB15" s="624"/>
      <c r="EC15" s="633"/>
    </row>
    <row r="16" spans="2:143" ht="11.25" customHeight="1" x14ac:dyDescent="0.2">
      <c r="B16" s="620" t="s">
        <v>264</v>
      </c>
      <c r="C16" s="621"/>
      <c r="D16" s="621"/>
      <c r="E16" s="621"/>
      <c r="F16" s="621"/>
      <c r="G16" s="621"/>
      <c r="H16" s="621"/>
      <c r="I16" s="621"/>
      <c r="J16" s="621"/>
      <c r="K16" s="621"/>
      <c r="L16" s="621"/>
      <c r="M16" s="621"/>
      <c r="N16" s="621"/>
      <c r="O16" s="621"/>
      <c r="P16" s="621"/>
      <c r="Q16" s="622"/>
      <c r="R16" s="623">
        <v>133459</v>
      </c>
      <c r="S16" s="624"/>
      <c r="T16" s="624"/>
      <c r="U16" s="624"/>
      <c r="V16" s="624"/>
      <c r="W16" s="624"/>
      <c r="X16" s="624"/>
      <c r="Y16" s="625"/>
      <c r="Z16" s="626">
        <v>0.1</v>
      </c>
      <c r="AA16" s="626"/>
      <c r="AB16" s="626"/>
      <c r="AC16" s="626"/>
      <c r="AD16" s="627">
        <v>133459</v>
      </c>
      <c r="AE16" s="627"/>
      <c r="AF16" s="627"/>
      <c r="AG16" s="627"/>
      <c r="AH16" s="627"/>
      <c r="AI16" s="627"/>
      <c r="AJ16" s="627"/>
      <c r="AK16" s="627"/>
      <c r="AL16" s="628">
        <v>0.2</v>
      </c>
      <c r="AM16" s="629"/>
      <c r="AN16" s="629"/>
      <c r="AO16" s="630"/>
      <c r="AP16" s="620" t="s">
        <v>265</v>
      </c>
      <c r="AQ16" s="621"/>
      <c r="AR16" s="621"/>
      <c r="AS16" s="621"/>
      <c r="AT16" s="621"/>
      <c r="AU16" s="621"/>
      <c r="AV16" s="621"/>
      <c r="AW16" s="621"/>
      <c r="AX16" s="621"/>
      <c r="AY16" s="621"/>
      <c r="AZ16" s="621"/>
      <c r="BA16" s="621"/>
      <c r="BB16" s="621"/>
      <c r="BC16" s="621"/>
      <c r="BD16" s="621"/>
      <c r="BE16" s="621"/>
      <c r="BF16" s="622"/>
      <c r="BG16" s="623" t="s">
        <v>236</v>
      </c>
      <c r="BH16" s="624"/>
      <c r="BI16" s="624"/>
      <c r="BJ16" s="624"/>
      <c r="BK16" s="624"/>
      <c r="BL16" s="624"/>
      <c r="BM16" s="624"/>
      <c r="BN16" s="625"/>
      <c r="BO16" s="626" t="s">
        <v>129</v>
      </c>
      <c r="BP16" s="626"/>
      <c r="BQ16" s="626"/>
      <c r="BR16" s="626"/>
      <c r="BS16" s="627" t="s">
        <v>129</v>
      </c>
      <c r="BT16" s="627"/>
      <c r="BU16" s="627"/>
      <c r="BV16" s="627"/>
      <c r="BW16" s="627"/>
      <c r="BX16" s="627"/>
      <c r="BY16" s="627"/>
      <c r="BZ16" s="627"/>
      <c r="CA16" s="627"/>
      <c r="CB16" s="631"/>
      <c r="CD16" s="620" t="s">
        <v>266</v>
      </c>
      <c r="CE16" s="621"/>
      <c r="CF16" s="621"/>
      <c r="CG16" s="621"/>
      <c r="CH16" s="621"/>
      <c r="CI16" s="621"/>
      <c r="CJ16" s="621"/>
      <c r="CK16" s="621"/>
      <c r="CL16" s="621"/>
      <c r="CM16" s="621"/>
      <c r="CN16" s="621"/>
      <c r="CO16" s="621"/>
      <c r="CP16" s="621"/>
      <c r="CQ16" s="622"/>
      <c r="CR16" s="623" t="s">
        <v>129</v>
      </c>
      <c r="CS16" s="624"/>
      <c r="CT16" s="624"/>
      <c r="CU16" s="624"/>
      <c r="CV16" s="624"/>
      <c r="CW16" s="624"/>
      <c r="CX16" s="624"/>
      <c r="CY16" s="625"/>
      <c r="CZ16" s="626" t="s">
        <v>129</v>
      </c>
      <c r="DA16" s="626"/>
      <c r="DB16" s="626"/>
      <c r="DC16" s="626"/>
      <c r="DD16" s="632" t="s">
        <v>236</v>
      </c>
      <c r="DE16" s="624"/>
      <c r="DF16" s="624"/>
      <c r="DG16" s="624"/>
      <c r="DH16" s="624"/>
      <c r="DI16" s="624"/>
      <c r="DJ16" s="624"/>
      <c r="DK16" s="624"/>
      <c r="DL16" s="624"/>
      <c r="DM16" s="624"/>
      <c r="DN16" s="624"/>
      <c r="DO16" s="624"/>
      <c r="DP16" s="625"/>
      <c r="DQ16" s="632" t="s">
        <v>129</v>
      </c>
      <c r="DR16" s="624"/>
      <c r="DS16" s="624"/>
      <c r="DT16" s="624"/>
      <c r="DU16" s="624"/>
      <c r="DV16" s="624"/>
      <c r="DW16" s="624"/>
      <c r="DX16" s="624"/>
      <c r="DY16" s="624"/>
      <c r="DZ16" s="624"/>
      <c r="EA16" s="624"/>
      <c r="EB16" s="624"/>
      <c r="EC16" s="633"/>
    </row>
    <row r="17" spans="2:133" ht="11.25" customHeight="1" x14ac:dyDescent="0.2">
      <c r="B17" s="620" t="s">
        <v>267</v>
      </c>
      <c r="C17" s="621"/>
      <c r="D17" s="621"/>
      <c r="E17" s="621"/>
      <c r="F17" s="621"/>
      <c r="G17" s="621"/>
      <c r="H17" s="621"/>
      <c r="I17" s="621"/>
      <c r="J17" s="621"/>
      <c r="K17" s="621"/>
      <c r="L17" s="621"/>
      <c r="M17" s="621"/>
      <c r="N17" s="621"/>
      <c r="O17" s="621"/>
      <c r="P17" s="621"/>
      <c r="Q17" s="622"/>
      <c r="R17" s="623">
        <v>657981</v>
      </c>
      <c r="S17" s="624"/>
      <c r="T17" s="624"/>
      <c r="U17" s="624"/>
      <c r="V17" s="624"/>
      <c r="W17" s="624"/>
      <c r="X17" s="624"/>
      <c r="Y17" s="625"/>
      <c r="Z17" s="626">
        <v>0.4</v>
      </c>
      <c r="AA17" s="626"/>
      <c r="AB17" s="626"/>
      <c r="AC17" s="626"/>
      <c r="AD17" s="627">
        <v>657981</v>
      </c>
      <c r="AE17" s="627"/>
      <c r="AF17" s="627"/>
      <c r="AG17" s="627"/>
      <c r="AH17" s="627"/>
      <c r="AI17" s="627"/>
      <c r="AJ17" s="627"/>
      <c r="AK17" s="627"/>
      <c r="AL17" s="628">
        <v>0.9</v>
      </c>
      <c r="AM17" s="629"/>
      <c r="AN17" s="629"/>
      <c r="AO17" s="630"/>
      <c r="AP17" s="620" t="s">
        <v>268</v>
      </c>
      <c r="AQ17" s="621"/>
      <c r="AR17" s="621"/>
      <c r="AS17" s="621"/>
      <c r="AT17" s="621"/>
      <c r="AU17" s="621"/>
      <c r="AV17" s="621"/>
      <c r="AW17" s="621"/>
      <c r="AX17" s="621"/>
      <c r="AY17" s="621"/>
      <c r="AZ17" s="621"/>
      <c r="BA17" s="621"/>
      <c r="BB17" s="621"/>
      <c r="BC17" s="621"/>
      <c r="BD17" s="621"/>
      <c r="BE17" s="621"/>
      <c r="BF17" s="622"/>
      <c r="BG17" s="623" t="s">
        <v>236</v>
      </c>
      <c r="BH17" s="624"/>
      <c r="BI17" s="624"/>
      <c r="BJ17" s="624"/>
      <c r="BK17" s="624"/>
      <c r="BL17" s="624"/>
      <c r="BM17" s="624"/>
      <c r="BN17" s="625"/>
      <c r="BO17" s="626" t="s">
        <v>236</v>
      </c>
      <c r="BP17" s="626"/>
      <c r="BQ17" s="626"/>
      <c r="BR17" s="626"/>
      <c r="BS17" s="627" t="s">
        <v>236</v>
      </c>
      <c r="BT17" s="627"/>
      <c r="BU17" s="627"/>
      <c r="BV17" s="627"/>
      <c r="BW17" s="627"/>
      <c r="BX17" s="627"/>
      <c r="BY17" s="627"/>
      <c r="BZ17" s="627"/>
      <c r="CA17" s="627"/>
      <c r="CB17" s="631"/>
      <c r="CD17" s="620" t="s">
        <v>269</v>
      </c>
      <c r="CE17" s="621"/>
      <c r="CF17" s="621"/>
      <c r="CG17" s="621"/>
      <c r="CH17" s="621"/>
      <c r="CI17" s="621"/>
      <c r="CJ17" s="621"/>
      <c r="CK17" s="621"/>
      <c r="CL17" s="621"/>
      <c r="CM17" s="621"/>
      <c r="CN17" s="621"/>
      <c r="CO17" s="621"/>
      <c r="CP17" s="621"/>
      <c r="CQ17" s="622"/>
      <c r="CR17" s="623">
        <v>8157957</v>
      </c>
      <c r="CS17" s="624"/>
      <c r="CT17" s="624"/>
      <c r="CU17" s="624"/>
      <c r="CV17" s="624"/>
      <c r="CW17" s="624"/>
      <c r="CX17" s="624"/>
      <c r="CY17" s="625"/>
      <c r="CZ17" s="626">
        <v>5.6</v>
      </c>
      <c r="DA17" s="626"/>
      <c r="DB17" s="626"/>
      <c r="DC17" s="626"/>
      <c r="DD17" s="632" t="s">
        <v>129</v>
      </c>
      <c r="DE17" s="624"/>
      <c r="DF17" s="624"/>
      <c r="DG17" s="624"/>
      <c r="DH17" s="624"/>
      <c r="DI17" s="624"/>
      <c r="DJ17" s="624"/>
      <c r="DK17" s="624"/>
      <c r="DL17" s="624"/>
      <c r="DM17" s="624"/>
      <c r="DN17" s="624"/>
      <c r="DO17" s="624"/>
      <c r="DP17" s="625"/>
      <c r="DQ17" s="632">
        <v>7561336</v>
      </c>
      <c r="DR17" s="624"/>
      <c r="DS17" s="624"/>
      <c r="DT17" s="624"/>
      <c r="DU17" s="624"/>
      <c r="DV17" s="624"/>
      <c r="DW17" s="624"/>
      <c r="DX17" s="624"/>
      <c r="DY17" s="624"/>
      <c r="DZ17" s="624"/>
      <c r="EA17" s="624"/>
      <c r="EB17" s="624"/>
      <c r="EC17" s="633"/>
    </row>
    <row r="18" spans="2:133" ht="11.25" customHeight="1" x14ac:dyDescent="0.2">
      <c r="B18" s="620" t="s">
        <v>270</v>
      </c>
      <c r="C18" s="621"/>
      <c r="D18" s="621"/>
      <c r="E18" s="621"/>
      <c r="F18" s="621"/>
      <c r="G18" s="621"/>
      <c r="H18" s="621"/>
      <c r="I18" s="621"/>
      <c r="J18" s="621"/>
      <c r="K18" s="621"/>
      <c r="L18" s="621"/>
      <c r="M18" s="621"/>
      <c r="N18" s="621"/>
      <c r="O18" s="621"/>
      <c r="P18" s="621"/>
      <c r="Q18" s="622"/>
      <c r="R18" s="623">
        <v>412354</v>
      </c>
      <c r="S18" s="624"/>
      <c r="T18" s="624"/>
      <c r="U18" s="624"/>
      <c r="V18" s="624"/>
      <c r="W18" s="624"/>
      <c r="X18" s="624"/>
      <c r="Y18" s="625"/>
      <c r="Z18" s="626">
        <v>0.3</v>
      </c>
      <c r="AA18" s="626"/>
      <c r="AB18" s="626"/>
      <c r="AC18" s="626"/>
      <c r="AD18" s="627">
        <v>412354</v>
      </c>
      <c r="AE18" s="627"/>
      <c r="AF18" s="627"/>
      <c r="AG18" s="627"/>
      <c r="AH18" s="627"/>
      <c r="AI18" s="627"/>
      <c r="AJ18" s="627"/>
      <c r="AK18" s="627"/>
      <c r="AL18" s="628">
        <v>0.6</v>
      </c>
      <c r="AM18" s="629"/>
      <c r="AN18" s="629"/>
      <c r="AO18" s="630"/>
      <c r="AP18" s="620" t="s">
        <v>271</v>
      </c>
      <c r="AQ18" s="621"/>
      <c r="AR18" s="621"/>
      <c r="AS18" s="621"/>
      <c r="AT18" s="621"/>
      <c r="AU18" s="621"/>
      <c r="AV18" s="621"/>
      <c r="AW18" s="621"/>
      <c r="AX18" s="621"/>
      <c r="AY18" s="621"/>
      <c r="AZ18" s="621"/>
      <c r="BA18" s="621"/>
      <c r="BB18" s="621"/>
      <c r="BC18" s="621"/>
      <c r="BD18" s="621"/>
      <c r="BE18" s="621"/>
      <c r="BF18" s="622"/>
      <c r="BG18" s="623" t="s">
        <v>129</v>
      </c>
      <c r="BH18" s="624"/>
      <c r="BI18" s="624"/>
      <c r="BJ18" s="624"/>
      <c r="BK18" s="624"/>
      <c r="BL18" s="624"/>
      <c r="BM18" s="624"/>
      <c r="BN18" s="625"/>
      <c r="BO18" s="626" t="s">
        <v>236</v>
      </c>
      <c r="BP18" s="626"/>
      <c r="BQ18" s="626"/>
      <c r="BR18" s="626"/>
      <c r="BS18" s="627" t="s">
        <v>236</v>
      </c>
      <c r="BT18" s="627"/>
      <c r="BU18" s="627"/>
      <c r="BV18" s="627"/>
      <c r="BW18" s="627"/>
      <c r="BX18" s="627"/>
      <c r="BY18" s="627"/>
      <c r="BZ18" s="627"/>
      <c r="CA18" s="627"/>
      <c r="CB18" s="631"/>
      <c r="CD18" s="620" t="s">
        <v>272</v>
      </c>
      <c r="CE18" s="621"/>
      <c r="CF18" s="621"/>
      <c r="CG18" s="621"/>
      <c r="CH18" s="621"/>
      <c r="CI18" s="621"/>
      <c r="CJ18" s="621"/>
      <c r="CK18" s="621"/>
      <c r="CL18" s="621"/>
      <c r="CM18" s="621"/>
      <c r="CN18" s="621"/>
      <c r="CO18" s="621"/>
      <c r="CP18" s="621"/>
      <c r="CQ18" s="622"/>
      <c r="CR18" s="623">
        <v>1186612</v>
      </c>
      <c r="CS18" s="624"/>
      <c r="CT18" s="624"/>
      <c r="CU18" s="624"/>
      <c r="CV18" s="624"/>
      <c r="CW18" s="624"/>
      <c r="CX18" s="624"/>
      <c r="CY18" s="625"/>
      <c r="CZ18" s="626">
        <v>0.8</v>
      </c>
      <c r="DA18" s="626"/>
      <c r="DB18" s="626"/>
      <c r="DC18" s="626"/>
      <c r="DD18" s="632" t="s">
        <v>129</v>
      </c>
      <c r="DE18" s="624"/>
      <c r="DF18" s="624"/>
      <c r="DG18" s="624"/>
      <c r="DH18" s="624"/>
      <c r="DI18" s="624"/>
      <c r="DJ18" s="624"/>
      <c r="DK18" s="624"/>
      <c r="DL18" s="624"/>
      <c r="DM18" s="624"/>
      <c r="DN18" s="624"/>
      <c r="DO18" s="624"/>
      <c r="DP18" s="625"/>
      <c r="DQ18" s="632">
        <v>1186612</v>
      </c>
      <c r="DR18" s="624"/>
      <c r="DS18" s="624"/>
      <c r="DT18" s="624"/>
      <c r="DU18" s="624"/>
      <c r="DV18" s="624"/>
      <c r="DW18" s="624"/>
      <c r="DX18" s="624"/>
      <c r="DY18" s="624"/>
      <c r="DZ18" s="624"/>
      <c r="EA18" s="624"/>
      <c r="EB18" s="624"/>
      <c r="EC18" s="633"/>
    </row>
    <row r="19" spans="2:133" ht="11.25" customHeight="1" x14ac:dyDescent="0.2">
      <c r="B19" s="620" t="s">
        <v>273</v>
      </c>
      <c r="C19" s="621"/>
      <c r="D19" s="621"/>
      <c r="E19" s="621"/>
      <c r="F19" s="621"/>
      <c r="G19" s="621"/>
      <c r="H19" s="621"/>
      <c r="I19" s="621"/>
      <c r="J19" s="621"/>
      <c r="K19" s="621"/>
      <c r="L19" s="621"/>
      <c r="M19" s="621"/>
      <c r="N19" s="621"/>
      <c r="O19" s="621"/>
      <c r="P19" s="621"/>
      <c r="Q19" s="622"/>
      <c r="R19" s="623">
        <v>401198</v>
      </c>
      <c r="S19" s="624"/>
      <c r="T19" s="624"/>
      <c r="U19" s="624"/>
      <c r="V19" s="624"/>
      <c r="W19" s="624"/>
      <c r="X19" s="624"/>
      <c r="Y19" s="625"/>
      <c r="Z19" s="626">
        <v>0.3</v>
      </c>
      <c r="AA19" s="626"/>
      <c r="AB19" s="626"/>
      <c r="AC19" s="626"/>
      <c r="AD19" s="627">
        <v>401198</v>
      </c>
      <c r="AE19" s="627"/>
      <c r="AF19" s="627"/>
      <c r="AG19" s="627"/>
      <c r="AH19" s="627"/>
      <c r="AI19" s="627"/>
      <c r="AJ19" s="627"/>
      <c r="AK19" s="627"/>
      <c r="AL19" s="628">
        <v>0.6</v>
      </c>
      <c r="AM19" s="629"/>
      <c r="AN19" s="629"/>
      <c r="AO19" s="630"/>
      <c r="AP19" s="620" t="s">
        <v>274</v>
      </c>
      <c r="AQ19" s="621"/>
      <c r="AR19" s="621"/>
      <c r="AS19" s="621"/>
      <c r="AT19" s="621"/>
      <c r="AU19" s="621"/>
      <c r="AV19" s="621"/>
      <c r="AW19" s="621"/>
      <c r="AX19" s="621"/>
      <c r="AY19" s="621"/>
      <c r="AZ19" s="621"/>
      <c r="BA19" s="621"/>
      <c r="BB19" s="621"/>
      <c r="BC19" s="621"/>
      <c r="BD19" s="621"/>
      <c r="BE19" s="621"/>
      <c r="BF19" s="622"/>
      <c r="BG19" s="623">
        <v>5272433</v>
      </c>
      <c r="BH19" s="624"/>
      <c r="BI19" s="624"/>
      <c r="BJ19" s="624"/>
      <c r="BK19" s="624"/>
      <c r="BL19" s="624"/>
      <c r="BM19" s="624"/>
      <c r="BN19" s="625"/>
      <c r="BO19" s="626">
        <v>10.3</v>
      </c>
      <c r="BP19" s="626"/>
      <c r="BQ19" s="626"/>
      <c r="BR19" s="626"/>
      <c r="BS19" s="627" t="s">
        <v>236</v>
      </c>
      <c r="BT19" s="627"/>
      <c r="BU19" s="627"/>
      <c r="BV19" s="627"/>
      <c r="BW19" s="627"/>
      <c r="BX19" s="627"/>
      <c r="BY19" s="627"/>
      <c r="BZ19" s="627"/>
      <c r="CA19" s="627"/>
      <c r="CB19" s="631"/>
      <c r="CD19" s="620" t="s">
        <v>275</v>
      </c>
      <c r="CE19" s="621"/>
      <c r="CF19" s="621"/>
      <c r="CG19" s="621"/>
      <c r="CH19" s="621"/>
      <c r="CI19" s="621"/>
      <c r="CJ19" s="621"/>
      <c r="CK19" s="621"/>
      <c r="CL19" s="621"/>
      <c r="CM19" s="621"/>
      <c r="CN19" s="621"/>
      <c r="CO19" s="621"/>
      <c r="CP19" s="621"/>
      <c r="CQ19" s="622"/>
      <c r="CR19" s="623" t="s">
        <v>236</v>
      </c>
      <c r="CS19" s="624"/>
      <c r="CT19" s="624"/>
      <c r="CU19" s="624"/>
      <c r="CV19" s="624"/>
      <c r="CW19" s="624"/>
      <c r="CX19" s="624"/>
      <c r="CY19" s="625"/>
      <c r="CZ19" s="626" t="s">
        <v>129</v>
      </c>
      <c r="DA19" s="626"/>
      <c r="DB19" s="626"/>
      <c r="DC19" s="626"/>
      <c r="DD19" s="632" t="s">
        <v>129</v>
      </c>
      <c r="DE19" s="624"/>
      <c r="DF19" s="624"/>
      <c r="DG19" s="624"/>
      <c r="DH19" s="624"/>
      <c r="DI19" s="624"/>
      <c r="DJ19" s="624"/>
      <c r="DK19" s="624"/>
      <c r="DL19" s="624"/>
      <c r="DM19" s="624"/>
      <c r="DN19" s="624"/>
      <c r="DO19" s="624"/>
      <c r="DP19" s="625"/>
      <c r="DQ19" s="632" t="s">
        <v>236</v>
      </c>
      <c r="DR19" s="624"/>
      <c r="DS19" s="624"/>
      <c r="DT19" s="624"/>
      <c r="DU19" s="624"/>
      <c r="DV19" s="624"/>
      <c r="DW19" s="624"/>
      <c r="DX19" s="624"/>
      <c r="DY19" s="624"/>
      <c r="DZ19" s="624"/>
      <c r="EA19" s="624"/>
      <c r="EB19" s="624"/>
      <c r="EC19" s="633"/>
    </row>
    <row r="20" spans="2:133" ht="11.25" customHeight="1" x14ac:dyDescent="0.2">
      <c r="B20" s="636" t="s">
        <v>276</v>
      </c>
      <c r="C20" s="637"/>
      <c r="D20" s="637"/>
      <c r="E20" s="637"/>
      <c r="F20" s="637"/>
      <c r="G20" s="637"/>
      <c r="H20" s="637"/>
      <c r="I20" s="637"/>
      <c r="J20" s="637"/>
      <c r="K20" s="637"/>
      <c r="L20" s="637"/>
      <c r="M20" s="637"/>
      <c r="N20" s="637"/>
      <c r="O20" s="637"/>
      <c r="P20" s="637"/>
      <c r="Q20" s="638"/>
      <c r="R20" s="623">
        <v>11156</v>
      </c>
      <c r="S20" s="624"/>
      <c r="T20" s="624"/>
      <c r="U20" s="624"/>
      <c r="V20" s="624"/>
      <c r="W20" s="624"/>
      <c r="X20" s="624"/>
      <c r="Y20" s="625"/>
      <c r="Z20" s="626">
        <v>0</v>
      </c>
      <c r="AA20" s="626"/>
      <c r="AB20" s="626"/>
      <c r="AC20" s="626"/>
      <c r="AD20" s="627">
        <v>11156</v>
      </c>
      <c r="AE20" s="627"/>
      <c r="AF20" s="627"/>
      <c r="AG20" s="627"/>
      <c r="AH20" s="627"/>
      <c r="AI20" s="627"/>
      <c r="AJ20" s="627"/>
      <c r="AK20" s="627"/>
      <c r="AL20" s="628">
        <v>0</v>
      </c>
      <c r="AM20" s="629"/>
      <c r="AN20" s="629"/>
      <c r="AO20" s="630"/>
      <c r="AP20" s="620" t="s">
        <v>277</v>
      </c>
      <c r="AQ20" s="621"/>
      <c r="AR20" s="621"/>
      <c r="AS20" s="621"/>
      <c r="AT20" s="621"/>
      <c r="AU20" s="621"/>
      <c r="AV20" s="621"/>
      <c r="AW20" s="621"/>
      <c r="AX20" s="621"/>
      <c r="AY20" s="621"/>
      <c r="AZ20" s="621"/>
      <c r="BA20" s="621"/>
      <c r="BB20" s="621"/>
      <c r="BC20" s="621"/>
      <c r="BD20" s="621"/>
      <c r="BE20" s="621"/>
      <c r="BF20" s="622"/>
      <c r="BG20" s="623">
        <v>5272433</v>
      </c>
      <c r="BH20" s="624"/>
      <c r="BI20" s="624"/>
      <c r="BJ20" s="624"/>
      <c r="BK20" s="624"/>
      <c r="BL20" s="624"/>
      <c r="BM20" s="624"/>
      <c r="BN20" s="625"/>
      <c r="BO20" s="626">
        <v>10.3</v>
      </c>
      <c r="BP20" s="626"/>
      <c r="BQ20" s="626"/>
      <c r="BR20" s="626"/>
      <c r="BS20" s="627" t="s">
        <v>129</v>
      </c>
      <c r="BT20" s="627"/>
      <c r="BU20" s="627"/>
      <c r="BV20" s="627"/>
      <c r="BW20" s="627"/>
      <c r="BX20" s="627"/>
      <c r="BY20" s="627"/>
      <c r="BZ20" s="627"/>
      <c r="CA20" s="627"/>
      <c r="CB20" s="631"/>
      <c r="CD20" s="620" t="s">
        <v>278</v>
      </c>
      <c r="CE20" s="621"/>
      <c r="CF20" s="621"/>
      <c r="CG20" s="621"/>
      <c r="CH20" s="621"/>
      <c r="CI20" s="621"/>
      <c r="CJ20" s="621"/>
      <c r="CK20" s="621"/>
      <c r="CL20" s="621"/>
      <c r="CM20" s="621"/>
      <c r="CN20" s="621"/>
      <c r="CO20" s="621"/>
      <c r="CP20" s="621"/>
      <c r="CQ20" s="622"/>
      <c r="CR20" s="623">
        <v>145040626</v>
      </c>
      <c r="CS20" s="624"/>
      <c r="CT20" s="624"/>
      <c r="CU20" s="624"/>
      <c r="CV20" s="624"/>
      <c r="CW20" s="624"/>
      <c r="CX20" s="624"/>
      <c r="CY20" s="625"/>
      <c r="CZ20" s="626">
        <v>100</v>
      </c>
      <c r="DA20" s="626"/>
      <c r="DB20" s="626"/>
      <c r="DC20" s="626"/>
      <c r="DD20" s="632">
        <v>13652678</v>
      </c>
      <c r="DE20" s="624"/>
      <c r="DF20" s="624"/>
      <c r="DG20" s="624"/>
      <c r="DH20" s="624"/>
      <c r="DI20" s="624"/>
      <c r="DJ20" s="624"/>
      <c r="DK20" s="624"/>
      <c r="DL20" s="624"/>
      <c r="DM20" s="624"/>
      <c r="DN20" s="624"/>
      <c r="DO20" s="624"/>
      <c r="DP20" s="625"/>
      <c r="DQ20" s="632">
        <v>90021906</v>
      </c>
      <c r="DR20" s="624"/>
      <c r="DS20" s="624"/>
      <c r="DT20" s="624"/>
      <c r="DU20" s="624"/>
      <c r="DV20" s="624"/>
      <c r="DW20" s="624"/>
      <c r="DX20" s="624"/>
      <c r="DY20" s="624"/>
      <c r="DZ20" s="624"/>
      <c r="EA20" s="624"/>
      <c r="EB20" s="624"/>
      <c r="EC20" s="633"/>
    </row>
    <row r="21" spans="2:133" ht="11.25" customHeight="1" x14ac:dyDescent="0.2">
      <c r="B21" s="620" t="s">
        <v>279</v>
      </c>
      <c r="C21" s="621"/>
      <c r="D21" s="621"/>
      <c r="E21" s="621"/>
      <c r="F21" s="621"/>
      <c r="G21" s="621"/>
      <c r="H21" s="621"/>
      <c r="I21" s="621"/>
      <c r="J21" s="621"/>
      <c r="K21" s="621"/>
      <c r="L21" s="621"/>
      <c r="M21" s="621"/>
      <c r="N21" s="621"/>
      <c r="O21" s="621"/>
      <c r="P21" s="621"/>
      <c r="Q21" s="622"/>
      <c r="R21" s="623">
        <v>14341441</v>
      </c>
      <c r="S21" s="624"/>
      <c r="T21" s="624"/>
      <c r="U21" s="624"/>
      <c r="V21" s="624"/>
      <c r="W21" s="624"/>
      <c r="X21" s="624"/>
      <c r="Y21" s="625"/>
      <c r="Z21" s="626">
        <v>9.8000000000000007</v>
      </c>
      <c r="AA21" s="626"/>
      <c r="AB21" s="626"/>
      <c r="AC21" s="626"/>
      <c r="AD21" s="627">
        <v>13665515</v>
      </c>
      <c r="AE21" s="627"/>
      <c r="AF21" s="627"/>
      <c r="AG21" s="627"/>
      <c r="AH21" s="627"/>
      <c r="AI21" s="627"/>
      <c r="AJ21" s="627"/>
      <c r="AK21" s="627"/>
      <c r="AL21" s="628">
        <v>19</v>
      </c>
      <c r="AM21" s="629"/>
      <c r="AN21" s="629"/>
      <c r="AO21" s="630"/>
      <c r="AP21" s="620" t="s">
        <v>280</v>
      </c>
      <c r="AQ21" s="639"/>
      <c r="AR21" s="639"/>
      <c r="AS21" s="639"/>
      <c r="AT21" s="639"/>
      <c r="AU21" s="639"/>
      <c r="AV21" s="639"/>
      <c r="AW21" s="639"/>
      <c r="AX21" s="639"/>
      <c r="AY21" s="639"/>
      <c r="AZ21" s="639"/>
      <c r="BA21" s="639"/>
      <c r="BB21" s="639"/>
      <c r="BC21" s="639"/>
      <c r="BD21" s="639"/>
      <c r="BE21" s="639"/>
      <c r="BF21" s="640"/>
      <c r="BG21" s="623">
        <v>22577</v>
      </c>
      <c r="BH21" s="624"/>
      <c r="BI21" s="624"/>
      <c r="BJ21" s="624"/>
      <c r="BK21" s="624"/>
      <c r="BL21" s="624"/>
      <c r="BM21" s="624"/>
      <c r="BN21" s="625"/>
      <c r="BO21" s="626">
        <v>0</v>
      </c>
      <c r="BP21" s="626"/>
      <c r="BQ21" s="626"/>
      <c r="BR21" s="626"/>
      <c r="BS21" s="627" t="s">
        <v>236</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281</v>
      </c>
      <c r="C22" s="621"/>
      <c r="D22" s="621"/>
      <c r="E22" s="621"/>
      <c r="F22" s="621"/>
      <c r="G22" s="621"/>
      <c r="H22" s="621"/>
      <c r="I22" s="621"/>
      <c r="J22" s="621"/>
      <c r="K22" s="621"/>
      <c r="L22" s="621"/>
      <c r="M22" s="621"/>
      <c r="N22" s="621"/>
      <c r="O22" s="621"/>
      <c r="P22" s="621"/>
      <c r="Q22" s="622"/>
      <c r="R22" s="623">
        <v>13665515</v>
      </c>
      <c r="S22" s="624"/>
      <c r="T22" s="624"/>
      <c r="U22" s="624"/>
      <c r="V22" s="624"/>
      <c r="W22" s="624"/>
      <c r="X22" s="624"/>
      <c r="Y22" s="625"/>
      <c r="Z22" s="626">
        <v>9.3000000000000007</v>
      </c>
      <c r="AA22" s="626"/>
      <c r="AB22" s="626"/>
      <c r="AC22" s="626"/>
      <c r="AD22" s="627">
        <v>13665515</v>
      </c>
      <c r="AE22" s="627"/>
      <c r="AF22" s="627"/>
      <c r="AG22" s="627"/>
      <c r="AH22" s="627"/>
      <c r="AI22" s="627"/>
      <c r="AJ22" s="627"/>
      <c r="AK22" s="627"/>
      <c r="AL22" s="628">
        <v>19</v>
      </c>
      <c r="AM22" s="629"/>
      <c r="AN22" s="629"/>
      <c r="AO22" s="630"/>
      <c r="AP22" s="620" t="s">
        <v>282</v>
      </c>
      <c r="AQ22" s="639"/>
      <c r="AR22" s="639"/>
      <c r="AS22" s="639"/>
      <c r="AT22" s="639"/>
      <c r="AU22" s="639"/>
      <c r="AV22" s="639"/>
      <c r="AW22" s="639"/>
      <c r="AX22" s="639"/>
      <c r="AY22" s="639"/>
      <c r="AZ22" s="639"/>
      <c r="BA22" s="639"/>
      <c r="BB22" s="639"/>
      <c r="BC22" s="639"/>
      <c r="BD22" s="639"/>
      <c r="BE22" s="639"/>
      <c r="BF22" s="640"/>
      <c r="BG22" s="623">
        <v>1143475</v>
      </c>
      <c r="BH22" s="624"/>
      <c r="BI22" s="624"/>
      <c r="BJ22" s="624"/>
      <c r="BK22" s="624"/>
      <c r="BL22" s="624"/>
      <c r="BM22" s="624"/>
      <c r="BN22" s="625"/>
      <c r="BO22" s="626">
        <v>2.2000000000000002</v>
      </c>
      <c r="BP22" s="626"/>
      <c r="BQ22" s="626"/>
      <c r="BR22" s="626"/>
      <c r="BS22" s="627" t="s">
        <v>129</v>
      </c>
      <c r="BT22" s="627"/>
      <c r="BU22" s="627"/>
      <c r="BV22" s="627"/>
      <c r="BW22" s="627"/>
      <c r="BX22" s="627"/>
      <c r="BY22" s="627"/>
      <c r="BZ22" s="627"/>
      <c r="CA22" s="627"/>
      <c r="CB22" s="631"/>
      <c r="CD22" s="605" t="s">
        <v>283</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284</v>
      </c>
      <c r="C23" s="621"/>
      <c r="D23" s="621"/>
      <c r="E23" s="621"/>
      <c r="F23" s="621"/>
      <c r="G23" s="621"/>
      <c r="H23" s="621"/>
      <c r="I23" s="621"/>
      <c r="J23" s="621"/>
      <c r="K23" s="621"/>
      <c r="L23" s="621"/>
      <c r="M23" s="621"/>
      <c r="N23" s="621"/>
      <c r="O23" s="621"/>
      <c r="P23" s="621"/>
      <c r="Q23" s="622"/>
      <c r="R23" s="623">
        <v>675926</v>
      </c>
      <c r="S23" s="624"/>
      <c r="T23" s="624"/>
      <c r="U23" s="624"/>
      <c r="V23" s="624"/>
      <c r="W23" s="624"/>
      <c r="X23" s="624"/>
      <c r="Y23" s="625"/>
      <c r="Z23" s="626">
        <v>0.5</v>
      </c>
      <c r="AA23" s="626"/>
      <c r="AB23" s="626"/>
      <c r="AC23" s="626"/>
      <c r="AD23" s="627" t="s">
        <v>236</v>
      </c>
      <c r="AE23" s="627"/>
      <c r="AF23" s="627"/>
      <c r="AG23" s="627"/>
      <c r="AH23" s="627"/>
      <c r="AI23" s="627"/>
      <c r="AJ23" s="627"/>
      <c r="AK23" s="627"/>
      <c r="AL23" s="628" t="s">
        <v>129</v>
      </c>
      <c r="AM23" s="629"/>
      <c r="AN23" s="629"/>
      <c r="AO23" s="630"/>
      <c r="AP23" s="620" t="s">
        <v>285</v>
      </c>
      <c r="AQ23" s="639"/>
      <c r="AR23" s="639"/>
      <c r="AS23" s="639"/>
      <c r="AT23" s="639"/>
      <c r="AU23" s="639"/>
      <c r="AV23" s="639"/>
      <c r="AW23" s="639"/>
      <c r="AX23" s="639"/>
      <c r="AY23" s="639"/>
      <c r="AZ23" s="639"/>
      <c r="BA23" s="639"/>
      <c r="BB23" s="639"/>
      <c r="BC23" s="639"/>
      <c r="BD23" s="639"/>
      <c r="BE23" s="639"/>
      <c r="BF23" s="640"/>
      <c r="BG23" s="623">
        <v>4106381</v>
      </c>
      <c r="BH23" s="624"/>
      <c r="BI23" s="624"/>
      <c r="BJ23" s="624"/>
      <c r="BK23" s="624"/>
      <c r="BL23" s="624"/>
      <c r="BM23" s="624"/>
      <c r="BN23" s="625"/>
      <c r="BO23" s="626">
        <v>8</v>
      </c>
      <c r="BP23" s="626"/>
      <c r="BQ23" s="626"/>
      <c r="BR23" s="626"/>
      <c r="BS23" s="627" t="s">
        <v>236</v>
      </c>
      <c r="BT23" s="627"/>
      <c r="BU23" s="627"/>
      <c r="BV23" s="627"/>
      <c r="BW23" s="627"/>
      <c r="BX23" s="627"/>
      <c r="BY23" s="627"/>
      <c r="BZ23" s="627"/>
      <c r="CA23" s="627"/>
      <c r="CB23" s="631"/>
      <c r="CD23" s="605" t="s">
        <v>224</v>
      </c>
      <c r="CE23" s="606"/>
      <c r="CF23" s="606"/>
      <c r="CG23" s="606"/>
      <c r="CH23" s="606"/>
      <c r="CI23" s="606"/>
      <c r="CJ23" s="606"/>
      <c r="CK23" s="606"/>
      <c r="CL23" s="606"/>
      <c r="CM23" s="606"/>
      <c r="CN23" s="606"/>
      <c r="CO23" s="606"/>
      <c r="CP23" s="606"/>
      <c r="CQ23" s="607"/>
      <c r="CR23" s="605" t="s">
        <v>286</v>
      </c>
      <c r="CS23" s="606"/>
      <c r="CT23" s="606"/>
      <c r="CU23" s="606"/>
      <c r="CV23" s="606"/>
      <c r="CW23" s="606"/>
      <c r="CX23" s="606"/>
      <c r="CY23" s="607"/>
      <c r="CZ23" s="605" t="s">
        <v>287</v>
      </c>
      <c r="DA23" s="606"/>
      <c r="DB23" s="606"/>
      <c r="DC23" s="607"/>
      <c r="DD23" s="605" t="s">
        <v>288</v>
      </c>
      <c r="DE23" s="606"/>
      <c r="DF23" s="606"/>
      <c r="DG23" s="606"/>
      <c r="DH23" s="606"/>
      <c r="DI23" s="606"/>
      <c r="DJ23" s="606"/>
      <c r="DK23" s="607"/>
      <c r="DL23" s="650" t="s">
        <v>289</v>
      </c>
      <c r="DM23" s="651"/>
      <c r="DN23" s="651"/>
      <c r="DO23" s="651"/>
      <c r="DP23" s="651"/>
      <c r="DQ23" s="651"/>
      <c r="DR23" s="651"/>
      <c r="DS23" s="651"/>
      <c r="DT23" s="651"/>
      <c r="DU23" s="651"/>
      <c r="DV23" s="652"/>
      <c r="DW23" s="605" t="s">
        <v>290</v>
      </c>
      <c r="DX23" s="606"/>
      <c r="DY23" s="606"/>
      <c r="DZ23" s="606"/>
      <c r="EA23" s="606"/>
      <c r="EB23" s="606"/>
      <c r="EC23" s="607"/>
    </row>
    <row r="24" spans="2:133" ht="11.25" customHeight="1" x14ac:dyDescent="0.2">
      <c r="B24" s="620" t="s">
        <v>291</v>
      </c>
      <c r="C24" s="621"/>
      <c r="D24" s="621"/>
      <c r="E24" s="621"/>
      <c r="F24" s="621"/>
      <c r="G24" s="621"/>
      <c r="H24" s="621"/>
      <c r="I24" s="621"/>
      <c r="J24" s="621"/>
      <c r="K24" s="621"/>
      <c r="L24" s="621"/>
      <c r="M24" s="621"/>
      <c r="N24" s="621"/>
      <c r="O24" s="621"/>
      <c r="P24" s="621"/>
      <c r="Q24" s="622"/>
      <c r="R24" s="623" t="s">
        <v>236</v>
      </c>
      <c r="S24" s="624"/>
      <c r="T24" s="624"/>
      <c r="U24" s="624"/>
      <c r="V24" s="624"/>
      <c r="W24" s="624"/>
      <c r="X24" s="624"/>
      <c r="Y24" s="625"/>
      <c r="Z24" s="626" t="s">
        <v>236</v>
      </c>
      <c r="AA24" s="626"/>
      <c r="AB24" s="626"/>
      <c r="AC24" s="626"/>
      <c r="AD24" s="627" t="s">
        <v>129</v>
      </c>
      <c r="AE24" s="627"/>
      <c r="AF24" s="627"/>
      <c r="AG24" s="627"/>
      <c r="AH24" s="627"/>
      <c r="AI24" s="627"/>
      <c r="AJ24" s="627"/>
      <c r="AK24" s="627"/>
      <c r="AL24" s="628" t="s">
        <v>129</v>
      </c>
      <c r="AM24" s="629"/>
      <c r="AN24" s="629"/>
      <c r="AO24" s="630"/>
      <c r="AP24" s="620" t="s">
        <v>292</v>
      </c>
      <c r="AQ24" s="639"/>
      <c r="AR24" s="639"/>
      <c r="AS24" s="639"/>
      <c r="AT24" s="639"/>
      <c r="AU24" s="639"/>
      <c r="AV24" s="639"/>
      <c r="AW24" s="639"/>
      <c r="AX24" s="639"/>
      <c r="AY24" s="639"/>
      <c r="AZ24" s="639"/>
      <c r="BA24" s="639"/>
      <c r="BB24" s="639"/>
      <c r="BC24" s="639"/>
      <c r="BD24" s="639"/>
      <c r="BE24" s="639"/>
      <c r="BF24" s="640"/>
      <c r="BG24" s="623" t="s">
        <v>129</v>
      </c>
      <c r="BH24" s="624"/>
      <c r="BI24" s="624"/>
      <c r="BJ24" s="624"/>
      <c r="BK24" s="624"/>
      <c r="BL24" s="624"/>
      <c r="BM24" s="624"/>
      <c r="BN24" s="625"/>
      <c r="BO24" s="626" t="s">
        <v>236</v>
      </c>
      <c r="BP24" s="626"/>
      <c r="BQ24" s="626"/>
      <c r="BR24" s="626"/>
      <c r="BS24" s="627" t="s">
        <v>129</v>
      </c>
      <c r="BT24" s="627"/>
      <c r="BU24" s="627"/>
      <c r="BV24" s="627"/>
      <c r="BW24" s="627"/>
      <c r="BX24" s="627"/>
      <c r="BY24" s="627"/>
      <c r="BZ24" s="627"/>
      <c r="CA24" s="627"/>
      <c r="CB24" s="631"/>
      <c r="CD24" s="609" t="s">
        <v>293</v>
      </c>
      <c r="CE24" s="610"/>
      <c r="CF24" s="610"/>
      <c r="CG24" s="610"/>
      <c r="CH24" s="610"/>
      <c r="CI24" s="610"/>
      <c r="CJ24" s="610"/>
      <c r="CK24" s="610"/>
      <c r="CL24" s="610"/>
      <c r="CM24" s="610"/>
      <c r="CN24" s="610"/>
      <c r="CO24" s="610"/>
      <c r="CP24" s="610"/>
      <c r="CQ24" s="611"/>
      <c r="CR24" s="612">
        <v>73274530</v>
      </c>
      <c r="CS24" s="613"/>
      <c r="CT24" s="613"/>
      <c r="CU24" s="613"/>
      <c r="CV24" s="613"/>
      <c r="CW24" s="613"/>
      <c r="CX24" s="613"/>
      <c r="CY24" s="614"/>
      <c r="CZ24" s="617">
        <v>50.5</v>
      </c>
      <c r="DA24" s="618"/>
      <c r="DB24" s="618"/>
      <c r="DC24" s="634"/>
      <c r="DD24" s="658">
        <v>38429237</v>
      </c>
      <c r="DE24" s="613"/>
      <c r="DF24" s="613"/>
      <c r="DG24" s="613"/>
      <c r="DH24" s="613"/>
      <c r="DI24" s="613"/>
      <c r="DJ24" s="613"/>
      <c r="DK24" s="614"/>
      <c r="DL24" s="658">
        <v>37376299</v>
      </c>
      <c r="DM24" s="613"/>
      <c r="DN24" s="613"/>
      <c r="DO24" s="613"/>
      <c r="DP24" s="613"/>
      <c r="DQ24" s="613"/>
      <c r="DR24" s="613"/>
      <c r="DS24" s="613"/>
      <c r="DT24" s="613"/>
      <c r="DU24" s="613"/>
      <c r="DV24" s="614"/>
      <c r="DW24" s="617">
        <v>51.1</v>
      </c>
      <c r="DX24" s="618"/>
      <c r="DY24" s="618"/>
      <c r="DZ24" s="618"/>
      <c r="EA24" s="618"/>
      <c r="EB24" s="618"/>
      <c r="EC24" s="619"/>
    </row>
    <row r="25" spans="2:133" ht="11.25" customHeight="1" x14ac:dyDescent="0.2">
      <c r="B25" s="620" t="s">
        <v>294</v>
      </c>
      <c r="C25" s="621"/>
      <c r="D25" s="621"/>
      <c r="E25" s="621"/>
      <c r="F25" s="621"/>
      <c r="G25" s="621"/>
      <c r="H25" s="621"/>
      <c r="I25" s="621"/>
      <c r="J25" s="621"/>
      <c r="K25" s="621"/>
      <c r="L25" s="621"/>
      <c r="M25" s="621"/>
      <c r="N25" s="621"/>
      <c r="O25" s="621"/>
      <c r="P25" s="621"/>
      <c r="Q25" s="622"/>
      <c r="R25" s="623">
        <v>76288829</v>
      </c>
      <c r="S25" s="624"/>
      <c r="T25" s="624"/>
      <c r="U25" s="624"/>
      <c r="V25" s="624"/>
      <c r="W25" s="624"/>
      <c r="X25" s="624"/>
      <c r="Y25" s="625"/>
      <c r="Z25" s="626">
        <v>52</v>
      </c>
      <c r="AA25" s="626"/>
      <c r="AB25" s="626"/>
      <c r="AC25" s="626"/>
      <c r="AD25" s="627">
        <v>71506522</v>
      </c>
      <c r="AE25" s="627"/>
      <c r="AF25" s="627"/>
      <c r="AG25" s="627"/>
      <c r="AH25" s="627"/>
      <c r="AI25" s="627"/>
      <c r="AJ25" s="627"/>
      <c r="AK25" s="627"/>
      <c r="AL25" s="628">
        <v>99.2</v>
      </c>
      <c r="AM25" s="629"/>
      <c r="AN25" s="629"/>
      <c r="AO25" s="630"/>
      <c r="AP25" s="620" t="s">
        <v>295</v>
      </c>
      <c r="AQ25" s="639"/>
      <c r="AR25" s="639"/>
      <c r="AS25" s="639"/>
      <c r="AT25" s="639"/>
      <c r="AU25" s="639"/>
      <c r="AV25" s="639"/>
      <c r="AW25" s="639"/>
      <c r="AX25" s="639"/>
      <c r="AY25" s="639"/>
      <c r="AZ25" s="639"/>
      <c r="BA25" s="639"/>
      <c r="BB25" s="639"/>
      <c r="BC25" s="639"/>
      <c r="BD25" s="639"/>
      <c r="BE25" s="639"/>
      <c r="BF25" s="640"/>
      <c r="BG25" s="623" t="s">
        <v>129</v>
      </c>
      <c r="BH25" s="624"/>
      <c r="BI25" s="624"/>
      <c r="BJ25" s="624"/>
      <c r="BK25" s="624"/>
      <c r="BL25" s="624"/>
      <c r="BM25" s="624"/>
      <c r="BN25" s="625"/>
      <c r="BO25" s="626" t="s">
        <v>236</v>
      </c>
      <c r="BP25" s="626"/>
      <c r="BQ25" s="626"/>
      <c r="BR25" s="626"/>
      <c r="BS25" s="627" t="s">
        <v>236</v>
      </c>
      <c r="BT25" s="627"/>
      <c r="BU25" s="627"/>
      <c r="BV25" s="627"/>
      <c r="BW25" s="627"/>
      <c r="BX25" s="627"/>
      <c r="BY25" s="627"/>
      <c r="BZ25" s="627"/>
      <c r="CA25" s="627"/>
      <c r="CB25" s="631"/>
      <c r="CD25" s="620" t="s">
        <v>296</v>
      </c>
      <c r="CE25" s="621"/>
      <c r="CF25" s="621"/>
      <c r="CG25" s="621"/>
      <c r="CH25" s="621"/>
      <c r="CI25" s="621"/>
      <c r="CJ25" s="621"/>
      <c r="CK25" s="621"/>
      <c r="CL25" s="621"/>
      <c r="CM25" s="621"/>
      <c r="CN25" s="621"/>
      <c r="CO25" s="621"/>
      <c r="CP25" s="621"/>
      <c r="CQ25" s="622"/>
      <c r="CR25" s="623">
        <v>20825574</v>
      </c>
      <c r="CS25" s="655"/>
      <c r="CT25" s="655"/>
      <c r="CU25" s="655"/>
      <c r="CV25" s="655"/>
      <c r="CW25" s="655"/>
      <c r="CX25" s="655"/>
      <c r="CY25" s="656"/>
      <c r="CZ25" s="628">
        <v>14.4</v>
      </c>
      <c r="DA25" s="653"/>
      <c r="DB25" s="653"/>
      <c r="DC25" s="657"/>
      <c r="DD25" s="632">
        <v>18950498</v>
      </c>
      <c r="DE25" s="655"/>
      <c r="DF25" s="655"/>
      <c r="DG25" s="655"/>
      <c r="DH25" s="655"/>
      <c r="DI25" s="655"/>
      <c r="DJ25" s="655"/>
      <c r="DK25" s="656"/>
      <c r="DL25" s="632">
        <v>18711510</v>
      </c>
      <c r="DM25" s="655"/>
      <c r="DN25" s="655"/>
      <c r="DO25" s="655"/>
      <c r="DP25" s="655"/>
      <c r="DQ25" s="655"/>
      <c r="DR25" s="655"/>
      <c r="DS25" s="655"/>
      <c r="DT25" s="655"/>
      <c r="DU25" s="655"/>
      <c r="DV25" s="656"/>
      <c r="DW25" s="628">
        <v>25.6</v>
      </c>
      <c r="DX25" s="653"/>
      <c r="DY25" s="653"/>
      <c r="DZ25" s="653"/>
      <c r="EA25" s="653"/>
      <c r="EB25" s="653"/>
      <c r="EC25" s="654"/>
    </row>
    <row r="26" spans="2:133" ht="11.25" customHeight="1" x14ac:dyDescent="0.2">
      <c r="B26" s="620" t="s">
        <v>297</v>
      </c>
      <c r="C26" s="621"/>
      <c r="D26" s="621"/>
      <c r="E26" s="621"/>
      <c r="F26" s="621"/>
      <c r="G26" s="621"/>
      <c r="H26" s="621"/>
      <c r="I26" s="621"/>
      <c r="J26" s="621"/>
      <c r="K26" s="621"/>
      <c r="L26" s="621"/>
      <c r="M26" s="621"/>
      <c r="N26" s="621"/>
      <c r="O26" s="621"/>
      <c r="P26" s="621"/>
      <c r="Q26" s="622"/>
      <c r="R26" s="623">
        <v>36732</v>
      </c>
      <c r="S26" s="624"/>
      <c r="T26" s="624"/>
      <c r="U26" s="624"/>
      <c r="V26" s="624"/>
      <c r="W26" s="624"/>
      <c r="X26" s="624"/>
      <c r="Y26" s="625"/>
      <c r="Z26" s="626">
        <v>0</v>
      </c>
      <c r="AA26" s="626"/>
      <c r="AB26" s="626"/>
      <c r="AC26" s="626"/>
      <c r="AD26" s="627">
        <v>36732</v>
      </c>
      <c r="AE26" s="627"/>
      <c r="AF26" s="627"/>
      <c r="AG26" s="627"/>
      <c r="AH26" s="627"/>
      <c r="AI26" s="627"/>
      <c r="AJ26" s="627"/>
      <c r="AK26" s="627"/>
      <c r="AL26" s="628">
        <v>0.1</v>
      </c>
      <c r="AM26" s="629"/>
      <c r="AN26" s="629"/>
      <c r="AO26" s="630"/>
      <c r="AP26" s="620" t="s">
        <v>298</v>
      </c>
      <c r="AQ26" s="639"/>
      <c r="AR26" s="639"/>
      <c r="AS26" s="639"/>
      <c r="AT26" s="639"/>
      <c r="AU26" s="639"/>
      <c r="AV26" s="639"/>
      <c r="AW26" s="639"/>
      <c r="AX26" s="639"/>
      <c r="AY26" s="639"/>
      <c r="AZ26" s="639"/>
      <c r="BA26" s="639"/>
      <c r="BB26" s="639"/>
      <c r="BC26" s="639"/>
      <c r="BD26" s="639"/>
      <c r="BE26" s="639"/>
      <c r="BF26" s="640"/>
      <c r="BG26" s="623" t="s">
        <v>129</v>
      </c>
      <c r="BH26" s="624"/>
      <c r="BI26" s="624"/>
      <c r="BJ26" s="624"/>
      <c r="BK26" s="624"/>
      <c r="BL26" s="624"/>
      <c r="BM26" s="624"/>
      <c r="BN26" s="625"/>
      <c r="BO26" s="626" t="s">
        <v>236</v>
      </c>
      <c r="BP26" s="626"/>
      <c r="BQ26" s="626"/>
      <c r="BR26" s="626"/>
      <c r="BS26" s="627" t="s">
        <v>236</v>
      </c>
      <c r="BT26" s="627"/>
      <c r="BU26" s="627"/>
      <c r="BV26" s="627"/>
      <c r="BW26" s="627"/>
      <c r="BX26" s="627"/>
      <c r="BY26" s="627"/>
      <c r="BZ26" s="627"/>
      <c r="CA26" s="627"/>
      <c r="CB26" s="631"/>
      <c r="CD26" s="620" t="s">
        <v>299</v>
      </c>
      <c r="CE26" s="621"/>
      <c r="CF26" s="621"/>
      <c r="CG26" s="621"/>
      <c r="CH26" s="621"/>
      <c r="CI26" s="621"/>
      <c r="CJ26" s="621"/>
      <c r="CK26" s="621"/>
      <c r="CL26" s="621"/>
      <c r="CM26" s="621"/>
      <c r="CN26" s="621"/>
      <c r="CO26" s="621"/>
      <c r="CP26" s="621"/>
      <c r="CQ26" s="622"/>
      <c r="CR26" s="623">
        <v>13669294</v>
      </c>
      <c r="CS26" s="624"/>
      <c r="CT26" s="624"/>
      <c r="CU26" s="624"/>
      <c r="CV26" s="624"/>
      <c r="CW26" s="624"/>
      <c r="CX26" s="624"/>
      <c r="CY26" s="625"/>
      <c r="CZ26" s="628">
        <v>9.4</v>
      </c>
      <c r="DA26" s="653"/>
      <c r="DB26" s="653"/>
      <c r="DC26" s="657"/>
      <c r="DD26" s="632">
        <v>12676976</v>
      </c>
      <c r="DE26" s="624"/>
      <c r="DF26" s="624"/>
      <c r="DG26" s="624"/>
      <c r="DH26" s="624"/>
      <c r="DI26" s="624"/>
      <c r="DJ26" s="624"/>
      <c r="DK26" s="625"/>
      <c r="DL26" s="632" t="s">
        <v>129</v>
      </c>
      <c r="DM26" s="624"/>
      <c r="DN26" s="624"/>
      <c r="DO26" s="624"/>
      <c r="DP26" s="624"/>
      <c r="DQ26" s="624"/>
      <c r="DR26" s="624"/>
      <c r="DS26" s="624"/>
      <c r="DT26" s="624"/>
      <c r="DU26" s="624"/>
      <c r="DV26" s="625"/>
      <c r="DW26" s="628" t="s">
        <v>129</v>
      </c>
      <c r="DX26" s="653"/>
      <c r="DY26" s="653"/>
      <c r="DZ26" s="653"/>
      <c r="EA26" s="653"/>
      <c r="EB26" s="653"/>
      <c r="EC26" s="654"/>
    </row>
    <row r="27" spans="2:133" ht="11.25" customHeight="1" x14ac:dyDescent="0.2">
      <c r="B27" s="620" t="s">
        <v>300</v>
      </c>
      <c r="C27" s="621"/>
      <c r="D27" s="621"/>
      <c r="E27" s="621"/>
      <c r="F27" s="621"/>
      <c r="G27" s="621"/>
      <c r="H27" s="621"/>
      <c r="I27" s="621"/>
      <c r="J27" s="621"/>
      <c r="K27" s="621"/>
      <c r="L27" s="621"/>
      <c r="M27" s="621"/>
      <c r="N27" s="621"/>
      <c r="O27" s="621"/>
      <c r="P27" s="621"/>
      <c r="Q27" s="622"/>
      <c r="R27" s="623">
        <v>1277396</v>
      </c>
      <c r="S27" s="624"/>
      <c r="T27" s="624"/>
      <c r="U27" s="624"/>
      <c r="V27" s="624"/>
      <c r="W27" s="624"/>
      <c r="X27" s="624"/>
      <c r="Y27" s="625"/>
      <c r="Z27" s="626">
        <v>0.9</v>
      </c>
      <c r="AA27" s="626"/>
      <c r="AB27" s="626"/>
      <c r="AC27" s="626"/>
      <c r="AD27" s="627" t="s">
        <v>129</v>
      </c>
      <c r="AE27" s="627"/>
      <c r="AF27" s="627"/>
      <c r="AG27" s="627"/>
      <c r="AH27" s="627"/>
      <c r="AI27" s="627"/>
      <c r="AJ27" s="627"/>
      <c r="AK27" s="627"/>
      <c r="AL27" s="628" t="s">
        <v>236</v>
      </c>
      <c r="AM27" s="629"/>
      <c r="AN27" s="629"/>
      <c r="AO27" s="630"/>
      <c r="AP27" s="620" t="s">
        <v>301</v>
      </c>
      <c r="AQ27" s="621"/>
      <c r="AR27" s="621"/>
      <c r="AS27" s="621"/>
      <c r="AT27" s="621"/>
      <c r="AU27" s="621"/>
      <c r="AV27" s="621"/>
      <c r="AW27" s="621"/>
      <c r="AX27" s="621"/>
      <c r="AY27" s="621"/>
      <c r="AZ27" s="621"/>
      <c r="BA27" s="621"/>
      <c r="BB27" s="621"/>
      <c r="BC27" s="621"/>
      <c r="BD27" s="621"/>
      <c r="BE27" s="621"/>
      <c r="BF27" s="622"/>
      <c r="BG27" s="623">
        <v>51410705</v>
      </c>
      <c r="BH27" s="624"/>
      <c r="BI27" s="624"/>
      <c r="BJ27" s="624"/>
      <c r="BK27" s="624"/>
      <c r="BL27" s="624"/>
      <c r="BM27" s="624"/>
      <c r="BN27" s="625"/>
      <c r="BO27" s="626">
        <v>100</v>
      </c>
      <c r="BP27" s="626"/>
      <c r="BQ27" s="626"/>
      <c r="BR27" s="626"/>
      <c r="BS27" s="627">
        <v>684781</v>
      </c>
      <c r="BT27" s="627"/>
      <c r="BU27" s="627"/>
      <c r="BV27" s="627"/>
      <c r="BW27" s="627"/>
      <c r="BX27" s="627"/>
      <c r="BY27" s="627"/>
      <c r="BZ27" s="627"/>
      <c r="CA27" s="627"/>
      <c r="CB27" s="631"/>
      <c r="CD27" s="620" t="s">
        <v>302</v>
      </c>
      <c r="CE27" s="621"/>
      <c r="CF27" s="621"/>
      <c r="CG27" s="621"/>
      <c r="CH27" s="621"/>
      <c r="CI27" s="621"/>
      <c r="CJ27" s="621"/>
      <c r="CK27" s="621"/>
      <c r="CL27" s="621"/>
      <c r="CM27" s="621"/>
      <c r="CN27" s="621"/>
      <c r="CO27" s="621"/>
      <c r="CP27" s="621"/>
      <c r="CQ27" s="622"/>
      <c r="CR27" s="623">
        <v>44290999</v>
      </c>
      <c r="CS27" s="655"/>
      <c r="CT27" s="655"/>
      <c r="CU27" s="655"/>
      <c r="CV27" s="655"/>
      <c r="CW27" s="655"/>
      <c r="CX27" s="655"/>
      <c r="CY27" s="656"/>
      <c r="CZ27" s="628">
        <v>30.5</v>
      </c>
      <c r="DA27" s="653"/>
      <c r="DB27" s="653"/>
      <c r="DC27" s="657"/>
      <c r="DD27" s="632">
        <v>11917403</v>
      </c>
      <c r="DE27" s="655"/>
      <c r="DF27" s="655"/>
      <c r="DG27" s="655"/>
      <c r="DH27" s="655"/>
      <c r="DI27" s="655"/>
      <c r="DJ27" s="655"/>
      <c r="DK27" s="656"/>
      <c r="DL27" s="632">
        <v>11103453</v>
      </c>
      <c r="DM27" s="655"/>
      <c r="DN27" s="655"/>
      <c r="DO27" s="655"/>
      <c r="DP27" s="655"/>
      <c r="DQ27" s="655"/>
      <c r="DR27" s="655"/>
      <c r="DS27" s="655"/>
      <c r="DT27" s="655"/>
      <c r="DU27" s="655"/>
      <c r="DV27" s="656"/>
      <c r="DW27" s="628">
        <v>15.2</v>
      </c>
      <c r="DX27" s="653"/>
      <c r="DY27" s="653"/>
      <c r="DZ27" s="653"/>
      <c r="EA27" s="653"/>
      <c r="EB27" s="653"/>
      <c r="EC27" s="654"/>
    </row>
    <row r="28" spans="2:133" ht="11.25" customHeight="1" x14ac:dyDescent="0.2">
      <c r="B28" s="620" t="s">
        <v>303</v>
      </c>
      <c r="C28" s="621"/>
      <c r="D28" s="621"/>
      <c r="E28" s="621"/>
      <c r="F28" s="621"/>
      <c r="G28" s="621"/>
      <c r="H28" s="621"/>
      <c r="I28" s="621"/>
      <c r="J28" s="621"/>
      <c r="K28" s="621"/>
      <c r="L28" s="621"/>
      <c r="M28" s="621"/>
      <c r="N28" s="621"/>
      <c r="O28" s="621"/>
      <c r="P28" s="621"/>
      <c r="Q28" s="622"/>
      <c r="R28" s="623">
        <v>1803340</v>
      </c>
      <c r="S28" s="624"/>
      <c r="T28" s="624"/>
      <c r="U28" s="624"/>
      <c r="V28" s="624"/>
      <c r="W28" s="624"/>
      <c r="X28" s="624"/>
      <c r="Y28" s="625"/>
      <c r="Z28" s="626">
        <v>1.2</v>
      </c>
      <c r="AA28" s="626"/>
      <c r="AB28" s="626"/>
      <c r="AC28" s="626"/>
      <c r="AD28" s="627">
        <v>396513</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304</v>
      </c>
      <c r="CE28" s="621"/>
      <c r="CF28" s="621"/>
      <c r="CG28" s="621"/>
      <c r="CH28" s="621"/>
      <c r="CI28" s="621"/>
      <c r="CJ28" s="621"/>
      <c r="CK28" s="621"/>
      <c r="CL28" s="621"/>
      <c r="CM28" s="621"/>
      <c r="CN28" s="621"/>
      <c r="CO28" s="621"/>
      <c r="CP28" s="621"/>
      <c r="CQ28" s="622"/>
      <c r="CR28" s="623">
        <v>8157957</v>
      </c>
      <c r="CS28" s="624"/>
      <c r="CT28" s="624"/>
      <c r="CU28" s="624"/>
      <c r="CV28" s="624"/>
      <c r="CW28" s="624"/>
      <c r="CX28" s="624"/>
      <c r="CY28" s="625"/>
      <c r="CZ28" s="628">
        <v>5.6</v>
      </c>
      <c r="DA28" s="653"/>
      <c r="DB28" s="653"/>
      <c r="DC28" s="657"/>
      <c r="DD28" s="632">
        <v>7561336</v>
      </c>
      <c r="DE28" s="624"/>
      <c r="DF28" s="624"/>
      <c r="DG28" s="624"/>
      <c r="DH28" s="624"/>
      <c r="DI28" s="624"/>
      <c r="DJ28" s="624"/>
      <c r="DK28" s="625"/>
      <c r="DL28" s="632">
        <v>7561336</v>
      </c>
      <c r="DM28" s="624"/>
      <c r="DN28" s="624"/>
      <c r="DO28" s="624"/>
      <c r="DP28" s="624"/>
      <c r="DQ28" s="624"/>
      <c r="DR28" s="624"/>
      <c r="DS28" s="624"/>
      <c r="DT28" s="624"/>
      <c r="DU28" s="624"/>
      <c r="DV28" s="625"/>
      <c r="DW28" s="628">
        <v>10.3</v>
      </c>
      <c r="DX28" s="653"/>
      <c r="DY28" s="653"/>
      <c r="DZ28" s="653"/>
      <c r="EA28" s="653"/>
      <c r="EB28" s="653"/>
      <c r="EC28" s="654"/>
    </row>
    <row r="29" spans="2:133" ht="11.25" customHeight="1" x14ac:dyDescent="0.2">
      <c r="B29" s="620" t="s">
        <v>305</v>
      </c>
      <c r="C29" s="621"/>
      <c r="D29" s="621"/>
      <c r="E29" s="621"/>
      <c r="F29" s="621"/>
      <c r="G29" s="621"/>
      <c r="H29" s="621"/>
      <c r="I29" s="621"/>
      <c r="J29" s="621"/>
      <c r="K29" s="621"/>
      <c r="L29" s="621"/>
      <c r="M29" s="621"/>
      <c r="N29" s="621"/>
      <c r="O29" s="621"/>
      <c r="P29" s="621"/>
      <c r="Q29" s="622"/>
      <c r="R29" s="623">
        <v>465048</v>
      </c>
      <c r="S29" s="624"/>
      <c r="T29" s="624"/>
      <c r="U29" s="624"/>
      <c r="V29" s="624"/>
      <c r="W29" s="624"/>
      <c r="X29" s="624"/>
      <c r="Y29" s="625"/>
      <c r="Z29" s="626">
        <v>0.3</v>
      </c>
      <c r="AA29" s="626"/>
      <c r="AB29" s="626"/>
      <c r="AC29" s="626"/>
      <c r="AD29" s="627" t="s">
        <v>129</v>
      </c>
      <c r="AE29" s="627"/>
      <c r="AF29" s="627"/>
      <c r="AG29" s="627"/>
      <c r="AH29" s="627"/>
      <c r="AI29" s="627"/>
      <c r="AJ29" s="627"/>
      <c r="AK29" s="627"/>
      <c r="AL29" s="628" t="s">
        <v>236</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306</v>
      </c>
      <c r="CE29" s="660"/>
      <c r="CF29" s="620" t="s">
        <v>307</v>
      </c>
      <c r="CG29" s="621"/>
      <c r="CH29" s="621"/>
      <c r="CI29" s="621"/>
      <c r="CJ29" s="621"/>
      <c r="CK29" s="621"/>
      <c r="CL29" s="621"/>
      <c r="CM29" s="621"/>
      <c r="CN29" s="621"/>
      <c r="CO29" s="621"/>
      <c r="CP29" s="621"/>
      <c r="CQ29" s="622"/>
      <c r="CR29" s="623">
        <v>8157957</v>
      </c>
      <c r="CS29" s="655"/>
      <c r="CT29" s="655"/>
      <c r="CU29" s="655"/>
      <c r="CV29" s="655"/>
      <c r="CW29" s="655"/>
      <c r="CX29" s="655"/>
      <c r="CY29" s="656"/>
      <c r="CZ29" s="628">
        <v>5.6</v>
      </c>
      <c r="DA29" s="653"/>
      <c r="DB29" s="653"/>
      <c r="DC29" s="657"/>
      <c r="DD29" s="632">
        <v>7561336</v>
      </c>
      <c r="DE29" s="655"/>
      <c r="DF29" s="655"/>
      <c r="DG29" s="655"/>
      <c r="DH29" s="655"/>
      <c r="DI29" s="655"/>
      <c r="DJ29" s="655"/>
      <c r="DK29" s="656"/>
      <c r="DL29" s="632">
        <v>7561336</v>
      </c>
      <c r="DM29" s="655"/>
      <c r="DN29" s="655"/>
      <c r="DO29" s="655"/>
      <c r="DP29" s="655"/>
      <c r="DQ29" s="655"/>
      <c r="DR29" s="655"/>
      <c r="DS29" s="655"/>
      <c r="DT29" s="655"/>
      <c r="DU29" s="655"/>
      <c r="DV29" s="656"/>
      <c r="DW29" s="628">
        <v>10.3</v>
      </c>
      <c r="DX29" s="653"/>
      <c r="DY29" s="653"/>
      <c r="DZ29" s="653"/>
      <c r="EA29" s="653"/>
      <c r="EB29" s="653"/>
      <c r="EC29" s="654"/>
    </row>
    <row r="30" spans="2:133" ht="11.25" customHeight="1" x14ac:dyDescent="0.2">
      <c r="B30" s="620" t="s">
        <v>308</v>
      </c>
      <c r="C30" s="621"/>
      <c r="D30" s="621"/>
      <c r="E30" s="621"/>
      <c r="F30" s="621"/>
      <c r="G30" s="621"/>
      <c r="H30" s="621"/>
      <c r="I30" s="621"/>
      <c r="J30" s="621"/>
      <c r="K30" s="621"/>
      <c r="L30" s="621"/>
      <c r="M30" s="621"/>
      <c r="N30" s="621"/>
      <c r="O30" s="621"/>
      <c r="P30" s="621"/>
      <c r="Q30" s="622"/>
      <c r="R30" s="623">
        <v>38985462</v>
      </c>
      <c r="S30" s="624"/>
      <c r="T30" s="624"/>
      <c r="U30" s="624"/>
      <c r="V30" s="624"/>
      <c r="W30" s="624"/>
      <c r="X30" s="624"/>
      <c r="Y30" s="625"/>
      <c r="Z30" s="626">
        <v>26.6</v>
      </c>
      <c r="AA30" s="626"/>
      <c r="AB30" s="626"/>
      <c r="AC30" s="626"/>
      <c r="AD30" s="627" t="s">
        <v>129</v>
      </c>
      <c r="AE30" s="627"/>
      <c r="AF30" s="627"/>
      <c r="AG30" s="627"/>
      <c r="AH30" s="627"/>
      <c r="AI30" s="627"/>
      <c r="AJ30" s="627"/>
      <c r="AK30" s="627"/>
      <c r="AL30" s="628" t="s">
        <v>236</v>
      </c>
      <c r="AM30" s="629"/>
      <c r="AN30" s="629"/>
      <c r="AO30" s="630"/>
      <c r="AP30" s="605" t="s">
        <v>224</v>
      </c>
      <c r="AQ30" s="606"/>
      <c r="AR30" s="606"/>
      <c r="AS30" s="606"/>
      <c r="AT30" s="606"/>
      <c r="AU30" s="606"/>
      <c r="AV30" s="606"/>
      <c r="AW30" s="606"/>
      <c r="AX30" s="606"/>
      <c r="AY30" s="606"/>
      <c r="AZ30" s="606"/>
      <c r="BA30" s="606"/>
      <c r="BB30" s="606"/>
      <c r="BC30" s="606"/>
      <c r="BD30" s="606"/>
      <c r="BE30" s="606"/>
      <c r="BF30" s="607"/>
      <c r="BG30" s="605" t="s">
        <v>309</v>
      </c>
      <c r="BH30" s="665"/>
      <c r="BI30" s="665"/>
      <c r="BJ30" s="665"/>
      <c r="BK30" s="665"/>
      <c r="BL30" s="665"/>
      <c r="BM30" s="665"/>
      <c r="BN30" s="665"/>
      <c r="BO30" s="665"/>
      <c r="BP30" s="665"/>
      <c r="BQ30" s="666"/>
      <c r="BR30" s="605" t="s">
        <v>310</v>
      </c>
      <c r="BS30" s="665"/>
      <c r="BT30" s="665"/>
      <c r="BU30" s="665"/>
      <c r="BV30" s="665"/>
      <c r="BW30" s="665"/>
      <c r="BX30" s="665"/>
      <c r="BY30" s="665"/>
      <c r="BZ30" s="665"/>
      <c r="CA30" s="665"/>
      <c r="CB30" s="666"/>
      <c r="CD30" s="661"/>
      <c r="CE30" s="662"/>
      <c r="CF30" s="620" t="s">
        <v>311</v>
      </c>
      <c r="CG30" s="621"/>
      <c r="CH30" s="621"/>
      <c r="CI30" s="621"/>
      <c r="CJ30" s="621"/>
      <c r="CK30" s="621"/>
      <c r="CL30" s="621"/>
      <c r="CM30" s="621"/>
      <c r="CN30" s="621"/>
      <c r="CO30" s="621"/>
      <c r="CP30" s="621"/>
      <c r="CQ30" s="622"/>
      <c r="CR30" s="623">
        <v>8078980</v>
      </c>
      <c r="CS30" s="624"/>
      <c r="CT30" s="624"/>
      <c r="CU30" s="624"/>
      <c r="CV30" s="624"/>
      <c r="CW30" s="624"/>
      <c r="CX30" s="624"/>
      <c r="CY30" s="625"/>
      <c r="CZ30" s="628">
        <v>5.6</v>
      </c>
      <c r="DA30" s="653"/>
      <c r="DB30" s="653"/>
      <c r="DC30" s="657"/>
      <c r="DD30" s="632">
        <v>7492014</v>
      </c>
      <c r="DE30" s="624"/>
      <c r="DF30" s="624"/>
      <c r="DG30" s="624"/>
      <c r="DH30" s="624"/>
      <c r="DI30" s="624"/>
      <c r="DJ30" s="624"/>
      <c r="DK30" s="625"/>
      <c r="DL30" s="632">
        <v>7492014</v>
      </c>
      <c r="DM30" s="624"/>
      <c r="DN30" s="624"/>
      <c r="DO30" s="624"/>
      <c r="DP30" s="624"/>
      <c r="DQ30" s="624"/>
      <c r="DR30" s="624"/>
      <c r="DS30" s="624"/>
      <c r="DT30" s="624"/>
      <c r="DU30" s="624"/>
      <c r="DV30" s="625"/>
      <c r="DW30" s="628">
        <v>10.3</v>
      </c>
      <c r="DX30" s="653"/>
      <c r="DY30" s="653"/>
      <c r="DZ30" s="653"/>
      <c r="EA30" s="653"/>
      <c r="EB30" s="653"/>
      <c r="EC30" s="654"/>
    </row>
    <row r="31" spans="2:133" ht="11.25" customHeight="1" x14ac:dyDescent="0.2">
      <c r="B31" s="636" t="s">
        <v>312</v>
      </c>
      <c r="C31" s="637"/>
      <c r="D31" s="637"/>
      <c r="E31" s="637"/>
      <c r="F31" s="637"/>
      <c r="G31" s="637"/>
      <c r="H31" s="637"/>
      <c r="I31" s="637"/>
      <c r="J31" s="637"/>
      <c r="K31" s="637"/>
      <c r="L31" s="637"/>
      <c r="M31" s="637"/>
      <c r="N31" s="637"/>
      <c r="O31" s="637"/>
      <c r="P31" s="637"/>
      <c r="Q31" s="638"/>
      <c r="R31" s="623" t="s">
        <v>129</v>
      </c>
      <c r="S31" s="624"/>
      <c r="T31" s="624"/>
      <c r="U31" s="624"/>
      <c r="V31" s="624"/>
      <c r="W31" s="624"/>
      <c r="X31" s="624"/>
      <c r="Y31" s="625"/>
      <c r="Z31" s="626" t="s">
        <v>236</v>
      </c>
      <c r="AA31" s="626"/>
      <c r="AB31" s="626"/>
      <c r="AC31" s="626"/>
      <c r="AD31" s="627" t="s">
        <v>236</v>
      </c>
      <c r="AE31" s="627"/>
      <c r="AF31" s="627"/>
      <c r="AG31" s="627"/>
      <c r="AH31" s="627"/>
      <c r="AI31" s="627"/>
      <c r="AJ31" s="627"/>
      <c r="AK31" s="627"/>
      <c r="AL31" s="628" t="s">
        <v>236</v>
      </c>
      <c r="AM31" s="629"/>
      <c r="AN31" s="629"/>
      <c r="AO31" s="630"/>
      <c r="AP31" s="669" t="s">
        <v>313</v>
      </c>
      <c r="AQ31" s="670"/>
      <c r="AR31" s="670"/>
      <c r="AS31" s="670"/>
      <c r="AT31" s="675" t="s">
        <v>314</v>
      </c>
      <c r="AU31" s="218"/>
      <c r="AV31" s="218"/>
      <c r="AW31" s="218"/>
      <c r="AX31" s="609" t="s">
        <v>188</v>
      </c>
      <c r="AY31" s="610"/>
      <c r="AZ31" s="610"/>
      <c r="BA31" s="610"/>
      <c r="BB31" s="610"/>
      <c r="BC31" s="610"/>
      <c r="BD31" s="610"/>
      <c r="BE31" s="610"/>
      <c r="BF31" s="611"/>
      <c r="BG31" s="679">
        <v>99.7</v>
      </c>
      <c r="BH31" s="667"/>
      <c r="BI31" s="667"/>
      <c r="BJ31" s="667"/>
      <c r="BK31" s="667"/>
      <c r="BL31" s="667"/>
      <c r="BM31" s="618">
        <v>99.5</v>
      </c>
      <c r="BN31" s="667"/>
      <c r="BO31" s="667"/>
      <c r="BP31" s="667"/>
      <c r="BQ31" s="668"/>
      <c r="BR31" s="679">
        <v>99.8</v>
      </c>
      <c r="BS31" s="667"/>
      <c r="BT31" s="667"/>
      <c r="BU31" s="667"/>
      <c r="BV31" s="667"/>
      <c r="BW31" s="667"/>
      <c r="BX31" s="618">
        <v>99.5</v>
      </c>
      <c r="BY31" s="667"/>
      <c r="BZ31" s="667"/>
      <c r="CA31" s="667"/>
      <c r="CB31" s="668"/>
      <c r="CD31" s="661"/>
      <c r="CE31" s="662"/>
      <c r="CF31" s="620" t="s">
        <v>315</v>
      </c>
      <c r="CG31" s="621"/>
      <c r="CH31" s="621"/>
      <c r="CI31" s="621"/>
      <c r="CJ31" s="621"/>
      <c r="CK31" s="621"/>
      <c r="CL31" s="621"/>
      <c r="CM31" s="621"/>
      <c r="CN31" s="621"/>
      <c r="CO31" s="621"/>
      <c r="CP31" s="621"/>
      <c r="CQ31" s="622"/>
      <c r="CR31" s="623">
        <v>78977</v>
      </c>
      <c r="CS31" s="655"/>
      <c r="CT31" s="655"/>
      <c r="CU31" s="655"/>
      <c r="CV31" s="655"/>
      <c r="CW31" s="655"/>
      <c r="CX31" s="655"/>
      <c r="CY31" s="656"/>
      <c r="CZ31" s="628">
        <v>0.1</v>
      </c>
      <c r="DA31" s="653"/>
      <c r="DB31" s="653"/>
      <c r="DC31" s="657"/>
      <c r="DD31" s="632">
        <v>69322</v>
      </c>
      <c r="DE31" s="655"/>
      <c r="DF31" s="655"/>
      <c r="DG31" s="655"/>
      <c r="DH31" s="655"/>
      <c r="DI31" s="655"/>
      <c r="DJ31" s="655"/>
      <c r="DK31" s="656"/>
      <c r="DL31" s="632">
        <v>69322</v>
      </c>
      <c r="DM31" s="655"/>
      <c r="DN31" s="655"/>
      <c r="DO31" s="655"/>
      <c r="DP31" s="655"/>
      <c r="DQ31" s="655"/>
      <c r="DR31" s="655"/>
      <c r="DS31" s="655"/>
      <c r="DT31" s="655"/>
      <c r="DU31" s="655"/>
      <c r="DV31" s="656"/>
      <c r="DW31" s="628">
        <v>0.1</v>
      </c>
      <c r="DX31" s="653"/>
      <c r="DY31" s="653"/>
      <c r="DZ31" s="653"/>
      <c r="EA31" s="653"/>
      <c r="EB31" s="653"/>
      <c r="EC31" s="654"/>
    </row>
    <row r="32" spans="2:133" ht="11.25" customHeight="1" x14ac:dyDescent="0.2">
      <c r="B32" s="620" t="s">
        <v>316</v>
      </c>
      <c r="C32" s="621"/>
      <c r="D32" s="621"/>
      <c r="E32" s="621"/>
      <c r="F32" s="621"/>
      <c r="G32" s="621"/>
      <c r="H32" s="621"/>
      <c r="I32" s="621"/>
      <c r="J32" s="621"/>
      <c r="K32" s="621"/>
      <c r="L32" s="621"/>
      <c r="M32" s="621"/>
      <c r="N32" s="621"/>
      <c r="O32" s="621"/>
      <c r="P32" s="621"/>
      <c r="Q32" s="622"/>
      <c r="R32" s="623">
        <v>10352288</v>
      </c>
      <c r="S32" s="624"/>
      <c r="T32" s="624"/>
      <c r="U32" s="624"/>
      <c r="V32" s="624"/>
      <c r="W32" s="624"/>
      <c r="X32" s="624"/>
      <c r="Y32" s="625"/>
      <c r="Z32" s="626">
        <v>7.1</v>
      </c>
      <c r="AA32" s="626"/>
      <c r="AB32" s="626"/>
      <c r="AC32" s="626"/>
      <c r="AD32" s="627" t="s">
        <v>236</v>
      </c>
      <c r="AE32" s="627"/>
      <c r="AF32" s="627"/>
      <c r="AG32" s="627"/>
      <c r="AH32" s="627"/>
      <c r="AI32" s="627"/>
      <c r="AJ32" s="627"/>
      <c r="AK32" s="627"/>
      <c r="AL32" s="628" t="s">
        <v>129</v>
      </c>
      <c r="AM32" s="629"/>
      <c r="AN32" s="629"/>
      <c r="AO32" s="630"/>
      <c r="AP32" s="671"/>
      <c r="AQ32" s="672"/>
      <c r="AR32" s="672"/>
      <c r="AS32" s="672"/>
      <c r="AT32" s="676"/>
      <c r="AU32" s="214" t="s">
        <v>317</v>
      </c>
      <c r="AX32" s="620" t="s">
        <v>318</v>
      </c>
      <c r="AY32" s="621"/>
      <c r="AZ32" s="621"/>
      <c r="BA32" s="621"/>
      <c r="BB32" s="621"/>
      <c r="BC32" s="621"/>
      <c r="BD32" s="621"/>
      <c r="BE32" s="621"/>
      <c r="BF32" s="622"/>
      <c r="BG32" s="680">
        <v>99.5</v>
      </c>
      <c r="BH32" s="655"/>
      <c r="BI32" s="655"/>
      <c r="BJ32" s="655"/>
      <c r="BK32" s="655"/>
      <c r="BL32" s="655"/>
      <c r="BM32" s="629">
        <v>99.2</v>
      </c>
      <c r="BN32" s="655"/>
      <c r="BO32" s="655"/>
      <c r="BP32" s="655"/>
      <c r="BQ32" s="678"/>
      <c r="BR32" s="680">
        <v>99.6</v>
      </c>
      <c r="BS32" s="655"/>
      <c r="BT32" s="655"/>
      <c r="BU32" s="655"/>
      <c r="BV32" s="655"/>
      <c r="BW32" s="655"/>
      <c r="BX32" s="629">
        <v>99.3</v>
      </c>
      <c r="BY32" s="655"/>
      <c r="BZ32" s="655"/>
      <c r="CA32" s="655"/>
      <c r="CB32" s="678"/>
      <c r="CD32" s="663"/>
      <c r="CE32" s="664"/>
      <c r="CF32" s="620" t="s">
        <v>319</v>
      </c>
      <c r="CG32" s="621"/>
      <c r="CH32" s="621"/>
      <c r="CI32" s="621"/>
      <c r="CJ32" s="621"/>
      <c r="CK32" s="621"/>
      <c r="CL32" s="621"/>
      <c r="CM32" s="621"/>
      <c r="CN32" s="621"/>
      <c r="CO32" s="621"/>
      <c r="CP32" s="621"/>
      <c r="CQ32" s="622"/>
      <c r="CR32" s="623" t="s">
        <v>236</v>
      </c>
      <c r="CS32" s="624"/>
      <c r="CT32" s="624"/>
      <c r="CU32" s="624"/>
      <c r="CV32" s="624"/>
      <c r="CW32" s="624"/>
      <c r="CX32" s="624"/>
      <c r="CY32" s="625"/>
      <c r="CZ32" s="628" t="s">
        <v>236</v>
      </c>
      <c r="DA32" s="653"/>
      <c r="DB32" s="653"/>
      <c r="DC32" s="657"/>
      <c r="DD32" s="632" t="s">
        <v>236</v>
      </c>
      <c r="DE32" s="624"/>
      <c r="DF32" s="624"/>
      <c r="DG32" s="624"/>
      <c r="DH32" s="624"/>
      <c r="DI32" s="624"/>
      <c r="DJ32" s="624"/>
      <c r="DK32" s="625"/>
      <c r="DL32" s="632" t="s">
        <v>236</v>
      </c>
      <c r="DM32" s="624"/>
      <c r="DN32" s="624"/>
      <c r="DO32" s="624"/>
      <c r="DP32" s="624"/>
      <c r="DQ32" s="624"/>
      <c r="DR32" s="624"/>
      <c r="DS32" s="624"/>
      <c r="DT32" s="624"/>
      <c r="DU32" s="624"/>
      <c r="DV32" s="625"/>
      <c r="DW32" s="628" t="s">
        <v>236</v>
      </c>
      <c r="DX32" s="653"/>
      <c r="DY32" s="653"/>
      <c r="DZ32" s="653"/>
      <c r="EA32" s="653"/>
      <c r="EB32" s="653"/>
      <c r="EC32" s="654"/>
    </row>
    <row r="33" spans="2:133" ht="11.25" customHeight="1" x14ac:dyDescent="0.2">
      <c r="B33" s="620" t="s">
        <v>320</v>
      </c>
      <c r="C33" s="621"/>
      <c r="D33" s="621"/>
      <c r="E33" s="621"/>
      <c r="F33" s="621"/>
      <c r="G33" s="621"/>
      <c r="H33" s="621"/>
      <c r="I33" s="621"/>
      <c r="J33" s="621"/>
      <c r="K33" s="621"/>
      <c r="L33" s="621"/>
      <c r="M33" s="621"/>
      <c r="N33" s="621"/>
      <c r="O33" s="621"/>
      <c r="P33" s="621"/>
      <c r="Q33" s="622"/>
      <c r="R33" s="623">
        <v>636932</v>
      </c>
      <c r="S33" s="624"/>
      <c r="T33" s="624"/>
      <c r="U33" s="624"/>
      <c r="V33" s="624"/>
      <c r="W33" s="624"/>
      <c r="X33" s="624"/>
      <c r="Y33" s="625"/>
      <c r="Z33" s="626">
        <v>0.4</v>
      </c>
      <c r="AA33" s="626"/>
      <c r="AB33" s="626"/>
      <c r="AC33" s="626"/>
      <c r="AD33" s="627" t="s">
        <v>129</v>
      </c>
      <c r="AE33" s="627"/>
      <c r="AF33" s="627"/>
      <c r="AG33" s="627"/>
      <c r="AH33" s="627"/>
      <c r="AI33" s="627"/>
      <c r="AJ33" s="627"/>
      <c r="AK33" s="627"/>
      <c r="AL33" s="628" t="s">
        <v>236</v>
      </c>
      <c r="AM33" s="629"/>
      <c r="AN33" s="629"/>
      <c r="AO33" s="630"/>
      <c r="AP33" s="673"/>
      <c r="AQ33" s="674"/>
      <c r="AR33" s="674"/>
      <c r="AS33" s="674"/>
      <c r="AT33" s="677"/>
      <c r="AU33" s="219"/>
      <c r="AV33" s="219"/>
      <c r="AW33" s="219"/>
      <c r="AX33" s="644" t="s">
        <v>321</v>
      </c>
      <c r="AY33" s="645"/>
      <c r="AZ33" s="645"/>
      <c r="BA33" s="645"/>
      <c r="BB33" s="645"/>
      <c r="BC33" s="645"/>
      <c r="BD33" s="645"/>
      <c r="BE33" s="645"/>
      <c r="BF33" s="646"/>
      <c r="BG33" s="681">
        <v>99.9</v>
      </c>
      <c r="BH33" s="682"/>
      <c r="BI33" s="682"/>
      <c r="BJ33" s="682"/>
      <c r="BK33" s="682"/>
      <c r="BL33" s="682"/>
      <c r="BM33" s="683">
        <v>99.8</v>
      </c>
      <c r="BN33" s="682"/>
      <c r="BO33" s="682"/>
      <c r="BP33" s="682"/>
      <c r="BQ33" s="684"/>
      <c r="BR33" s="681">
        <v>99.9</v>
      </c>
      <c r="BS33" s="682"/>
      <c r="BT33" s="682"/>
      <c r="BU33" s="682"/>
      <c r="BV33" s="682"/>
      <c r="BW33" s="682"/>
      <c r="BX33" s="683">
        <v>99.8</v>
      </c>
      <c r="BY33" s="682"/>
      <c r="BZ33" s="682"/>
      <c r="CA33" s="682"/>
      <c r="CB33" s="684"/>
      <c r="CD33" s="620" t="s">
        <v>322</v>
      </c>
      <c r="CE33" s="621"/>
      <c r="CF33" s="621"/>
      <c r="CG33" s="621"/>
      <c r="CH33" s="621"/>
      <c r="CI33" s="621"/>
      <c r="CJ33" s="621"/>
      <c r="CK33" s="621"/>
      <c r="CL33" s="621"/>
      <c r="CM33" s="621"/>
      <c r="CN33" s="621"/>
      <c r="CO33" s="621"/>
      <c r="CP33" s="621"/>
      <c r="CQ33" s="622"/>
      <c r="CR33" s="623">
        <v>58113418</v>
      </c>
      <c r="CS33" s="655"/>
      <c r="CT33" s="655"/>
      <c r="CU33" s="655"/>
      <c r="CV33" s="655"/>
      <c r="CW33" s="655"/>
      <c r="CX33" s="655"/>
      <c r="CY33" s="656"/>
      <c r="CZ33" s="628">
        <v>40.1</v>
      </c>
      <c r="DA33" s="653"/>
      <c r="DB33" s="653"/>
      <c r="DC33" s="657"/>
      <c r="DD33" s="632">
        <v>45706004</v>
      </c>
      <c r="DE33" s="655"/>
      <c r="DF33" s="655"/>
      <c r="DG33" s="655"/>
      <c r="DH33" s="655"/>
      <c r="DI33" s="655"/>
      <c r="DJ33" s="655"/>
      <c r="DK33" s="656"/>
      <c r="DL33" s="632">
        <v>28908037</v>
      </c>
      <c r="DM33" s="655"/>
      <c r="DN33" s="655"/>
      <c r="DO33" s="655"/>
      <c r="DP33" s="655"/>
      <c r="DQ33" s="655"/>
      <c r="DR33" s="655"/>
      <c r="DS33" s="655"/>
      <c r="DT33" s="655"/>
      <c r="DU33" s="655"/>
      <c r="DV33" s="656"/>
      <c r="DW33" s="628">
        <v>39.6</v>
      </c>
      <c r="DX33" s="653"/>
      <c r="DY33" s="653"/>
      <c r="DZ33" s="653"/>
      <c r="EA33" s="653"/>
      <c r="EB33" s="653"/>
      <c r="EC33" s="654"/>
    </row>
    <row r="34" spans="2:133" ht="11.25" customHeight="1" x14ac:dyDescent="0.2">
      <c r="B34" s="620" t="s">
        <v>323</v>
      </c>
      <c r="C34" s="621"/>
      <c r="D34" s="621"/>
      <c r="E34" s="621"/>
      <c r="F34" s="621"/>
      <c r="G34" s="621"/>
      <c r="H34" s="621"/>
      <c r="I34" s="621"/>
      <c r="J34" s="621"/>
      <c r="K34" s="621"/>
      <c r="L34" s="621"/>
      <c r="M34" s="621"/>
      <c r="N34" s="621"/>
      <c r="O34" s="621"/>
      <c r="P34" s="621"/>
      <c r="Q34" s="622"/>
      <c r="R34" s="623">
        <v>760000</v>
      </c>
      <c r="S34" s="624"/>
      <c r="T34" s="624"/>
      <c r="U34" s="624"/>
      <c r="V34" s="624"/>
      <c r="W34" s="624"/>
      <c r="X34" s="624"/>
      <c r="Y34" s="625"/>
      <c r="Z34" s="626">
        <v>0.5</v>
      </c>
      <c r="AA34" s="626"/>
      <c r="AB34" s="626"/>
      <c r="AC34" s="626"/>
      <c r="AD34" s="627" t="s">
        <v>129</v>
      </c>
      <c r="AE34" s="627"/>
      <c r="AF34" s="627"/>
      <c r="AG34" s="627"/>
      <c r="AH34" s="627"/>
      <c r="AI34" s="627"/>
      <c r="AJ34" s="627"/>
      <c r="AK34" s="627"/>
      <c r="AL34" s="628" t="s">
        <v>236</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324</v>
      </c>
      <c r="CE34" s="621"/>
      <c r="CF34" s="621"/>
      <c r="CG34" s="621"/>
      <c r="CH34" s="621"/>
      <c r="CI34" s="621"/>
      <c r="CJ34" s="621"/>
      <c r="CK34" s="621"/>
      <c r="CL34" s="621"/>
      <c r="CM34" s="621"/>
      <c r="CN34" s="621"/>
      <c r="CO34" s="621"/>
      <c r="CP34" s="621"/>
      <c r="CQ34" s="622"/>
      <c r="CR34" s="623">
        <v>19950757</v>
      </c>
      <c r="CS34" s="624"/>
      <c r="CT34" s="624"/>
      <c r="CU34" s="624"/>
      <c r="CV34" s="624"/>
      <c r="CW34" s="624"/>
      <c r="CX34" s="624"/>
      <c r="CY34" s="625"/>
      <c r="CZ34" s="628">
        <v>13.8</v>
      </c>
      <c r="DA34" s="653"/>
      <c r="DB34" s="653"/>
      <c r="DC34" s="657"/>
      <c r="DD34" s="632">
        <v>13167479</v>
      </c>
      <c r="DE34" s="624"/>
      <c r="DF34" s="624"/>
      <c r="DG34" s="624"/>
      <c r="DH34" s="624"/>
      <c r="DI34" s="624"/>
      <c r="DJ34" s="624"/>
      <c r="DK34" s="625"/>
      <c r="DL34" s="632">
        <v>11636377</v>
      </c>
      <c r="DM34" s="624"/>
      <c r="DN34" s="624"/>
      <c r="DO34" s="624"/>
      <c r="DP34" s="624"/>
      <c r="DQ34" s="624"/>
      <c r="DR34" s="624"/>
      <c r="DS34" s="624"/>
      <c r="DT34" s="624"/>
      <c r="DU34" s="624"/>
      <c r="DV34" s="625"/>
      <c r="DW34" s="628">
        <v>15.9</v>
      </c>
      <c r="DX34" s="653"/>
      <c r="DY34" s="653"/>
      <c r="DZ34" s="653"/>
      <c r="EA34" s="653"/>
      <c r="EB34" s="653"/>
      <c r="EC34" s="654"/>
    </row>
    <row r="35" spans="2:133" ht="11.25" customHeight="1" x14ac:dyDescent="0.2">
      <c r="B35" s="620" t="s">
        <v>325</v>
      </c>
      <c r="C35" s="621"/>
      <c r="D35" s="621"/>
      <c r="E35" s="621"/>
      <c r="F35" s="621"/>
      <c r="G35" s="621"/>
      <c r="H35" s="621"/>
      <c r="I35" s="621"/>
      <c r="J35" s="621"/>
      <c r="K35" s="621"/>
      <c r="L35" s="621"/>
      <c r="M35" s="621"/>
      <c r="N35" s="621"/>
      <c r="O35" s="621"/>
      <c r="P35" s="621"/>
      <c r="Q35" s="622"/>
      <c r="R35" s="623">
        <v>3327110</v>
      </c>
      <c r="S35" s="624"/>
      <c r="T35" s="624"/>
      <c r="U35" s="624"/>
      <c r="V35" s="624"/>
      <c r="W35" s="624"/>
      <c r="X35" s="624"/>
      <c r="Y35" s="625"/>
      <c r="Z35" s="626">
        <v>2.2999999999999998</v>
      </c>
      <c r="AA35" s="626"/>
      <c r="AB35" s="626"/>
      <c r="AC35" s="626"/>
      <c r="AD35" s="627" t="s">
        <v>236</v>
      </c>
      <c r="AE35" s="627"/>
      <c r="AF35" s="627"/>
      <c r="AG35" s="627"/>
      <c r="AH35" s="627"/>
      <c r="AI35" s="627"/>
      <c r="AJ35" s="627"/>
      <c r="AK35" s="627"/>
      <c r="AL35" s="628" t="s">
        <v>129</v>
      </c>
      <c r="AM35" s="629"/>
      <c r="AN35" s="629"/>
      <c r="AO35" s="630"/>
      <c r="AP35" s="222"/>
      <c r="AQ35" s="605" t="s">
        <v>326</v>
      </c>
      <c r="AR35" s="606"/>
      <c r="AS35" s="606"/>
      <c r="AT35" s="606"/>
      <c r="AU35" s="606"/>
      <c r="AV35" s="606"/>
      <c r="AW35" s="606"/>
      <c r="AX35" s="606"/>
      <c r="AY35" s="606"/>
      <c r="AZ35" s="606"/>
      <c r="BA35" s="606"/>
      <c r="BB35" s="606"/>
      <c r="BC35" s="606"/>
      <c r="BD35" s="606"/>
      <c r="BE35" s="606"/>
      <c r="BF35" s="607"/>
      <c r="BG35" s="605" t="s">
        <v>327</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328</v>
      </c>
      <c r="CE35" s="621"/>
      <c r="CF35" s="621"/>
      <c r="CG35" s="621"/>
      <c r="CH35" s="621"/>
      <c r="CI35" s="621"/>
      <c r="CJ35" s="621"/>
      <c r="CK35" s="621"/>
      <c r="CL35" s="621"/>
      <c r="CM35" s="621"/>
      <c r="CN35" s="621"/>
      <c r="CO35" s="621"/>
      <c r="CP35" s="621"/>
      <c r="CQ35" s="622"/>
      <c r="CR35" s="623">
        <v>2153232</v>
      </c>
      <c r="CS35" s="655"/>
      <c r="CT35" s="655"/>
      <c r="CU35" s="655"/>
      <c r="CV35" s="655"/>
      <c r="CW35" s="655"/>
      <c r="CX35" s="655"/>
      <c r="CY35" s="656"/>
      <c r="CZ35" s="628">
        <v>1.5</v>
      </c>
      <c r="DA35" s="653"/>
      <c r="DB35" s="653"/>
      <c r="DC35" s="657"/>
      <c r="DD35" s="632">
        <v>2079964</v>
      </c>
      <c r="DE35" s="655"/>
      <c r="DF35" s="655"/>
      <c r="DG35" s="655"/>
      <c r="DH35" s="655"/>
      <c r="DI35" s="655"/>
      <c r="DJ35" s="655"/>
      <c r="DK35" s="656"/>
      <c r="DL35" s="632">
        <v>2079964</v>
      </c>
      <c r="DM35" s="655"/>
      <c r="DN35" s="655"/>
      <c r="DO35" s="655"/>
      <c r="DP35" s="655"/>
      <c r="DQ35" s="655"/>
      <c r="DR35" s="655"/>
      <c r="DS35" s="655"/>
      <c r="DT35" s="655"/>
      <c r="DU35" s="655"/>
      <c r="DV35" s="656"/>
      <c r="DW35" s="628">
        <v>2.8</v>
      </c>
      <c r="DX35" s="653"/>
      <c r="DY35" s="653"/>
      <c r="DZ35" s="653"/>
      <c r="EA35" s="653"/>
      <c r="EB35" s="653"/>
      <c r="EC35" s="654"/>
    </row>
    <row r="36" spans="2:133" ht="11.25" customHeight="1" x14ac:dyDescent="0.2">
      <c r="B36" s="620" t="s">
        <v>329</v>
      </c>
      <c r="C36" s="621"/>
      <c r="D36" s="621"/>
      <c r="E36" s="621"/>
      <c r="F36" s="621"/>
      <c r="G36" s="621"/>
      <c r="H36" s="621"/>
      <c r="I36" s="621"/>
      <c r="J36" s="621"/>
      <c r="K36" s="621"/>
      <c r="L36" s="621"/>
      <c r="M36" s="621"/>
      <c r="N36" s="621"/>
      <c r="O36" s="621"/>
      <c r="P36" s="621"/>
      <c r="Q36" s="622"/>
      <c r="R36" s="623">
        <v>4329822</v>
      </c>
      <c r="S36" s="624"/>
      <c r="T36" s="624"/>
      <c r="U36" s="624"/>
      <c r="V36" s="624"/>
      <c r="W36" s="624"/>
      <c r="X36" s="624"/>
      <c r="Y36" s="625"/>
      <c r="Z36" s="626">
        <v>3</v>
      </c>
      <c r="AA36" s="626"/>
      <c r="AB36" s="626"/>
      <c r="AC36" s="626"/>
      <c r="AD36" s="627" t="s">
        <v>129</v>
      </c>
      <c r="AE36" s="627"/>
      <c r="AF36" s="627"/>
      <c r="AG36" s="627"/>
      <c r="AH36" s="627"/>
      <c r="AI36" s="627"/>
      <c r="AJ36" s="627"/>
      <c r="AK36" s="627"/>
      <c r="AL36" s="628" t="s">
        <v>129</v>
      </c>
      <c r="AM36" s="629"/>
      <c r="AN36" s="629"/>
      <c r="AO36" s="630"/>
      <c r="AP36" s="222"/>
      <c r="AQ36" s="689" t="s">
        <v>330</v>
      </c>
      <c r="AR36" s="690"/>
      <c r="AS36" s="690"/>
      <c r="AT36" s="690"/>
      <c r="AU36" s="690"/>
      <c r="AV36" s="690"/>
      <c r="AW36" s="690"/>
      <c r="AX36" s="690"/>
      <c r="AY36" s="691"/>
      <c r="AZ36" s="612">
        <v>17937254</v>
      </c>
      <c r="BA36" s="613"/>
      <c r="BB36" s="613"/>
      <c r="BC36" s="613"/>
      <c r="BD36" s="613"/>
      <c r="BE36" s="613"/>
      <c r="BF36" s="685"/>
      <c r="BG36" s="609" t="s">
        <v>331</v>
      </c>
      <c r="BH36" s="610"/>
      <c r="BI36" s="610"/>
      <c r="BJ36" s="610"/>
      <c r="BK36" s="610"/>
      <c r="BL36" s="610"/>
      <c r="BM36" s="610"/>
      <c r="BN36" s="610"/>
      <c r="BO36" s="610"/>
      <c r="BP36" s="610"/>
      <c r="BQ36" s="610"/>
      <c r="BR36" s="610"/>
      <c r="BS36" s="610"/>
      <c r="BT36" s="610"/>
      <c r="BU36" s="611"/>
      <c r="BV36" s="612">
        <v>606368</v>
      </c>
      <c r="BW36" s="613"/>
      <c r="BX36" s="613"/>
      <c r="BY36" s="613"/>
      <c r="BZ36" s="613"/>
      <c r="CA36" s="613"/>
      <c r="CB36" s="685"/>
      <c r="CD36" s="620" t="s">
        <v>332</v>
      </c>
      <c r="CE36" s="621"/>
      <c r="CF36" s="621"/>
      <c r="CG36" s="621"/>
      <c r="CH36" s="621"/>
      <c r="CI36" s="621"/>
      <c r="CJ36" s="621"/>
      <c r="CK36" s="621"/>
      <c r="CL36" s="621"/>
      <c r="CM36" s="621"/>
      <c r="CN36" s="621"/>
      <c r="CO36" s="621"/>
      <c r="CP36" s="621"/>
      <c r="CQ36" s="622"/>
      <c r="CR36" s="623">
        <v>14931196</v>
      </c>
      <c r="CS36" s="624"/>
      <c r="CT36" s="624"/>
      <c r="CU36" s="624"/>
      <c r="CV36" s="624"/>
      <c r="CW36" s="624"/>
      <c r="CX36" s="624"/>
      <c r="CY36" s="625"/>
      <c r="CZ36" s="628">
        <v>10.3</v>
      </c>
      <c r="DA36" s="653"/>
      <c r="DB36" s="653"/>
      <c r="DC36" s="657"/>
      <c r="DD36" s="632">
        <v>12612362</v>
      </c>
      <c r="DE36" s="624"/>
      <c r="DF36" s="624"/>
      <c r="DG36" s="624"/>
      <c r="DH36" s="624"/>
      <c r="DI36" s="624"/>
      <c r="DJ36" s="624"/>
      <c r="DK36" s="625"/>
      <c r="DL36" s="632">
        <v>4843955</v>
      </c>
      <c r="DM36" s="624"/>
      <c r="DN36" s="624"/>
      <c r="DO36" s="624"/>
      <c r="DP36" s="624"/>
      <c r="DQ36" s="624"/>
      <c r="DR36" s="624"/>
      <c r="DS36" s="624"/>
      <c r="DT36" s="624"/>
      <c r="DU36" s="624"/>
      <c r="DV36" s="625"/>
      <c r="DW36" s="628">
        <v>6.6</v>
      </c>
      <c r="DX36" s="653"/>
      <c r="DY36" s="653"/>
      <c r="DZ36" s="653"/>
      <c r="EA36" s="653"/>
      <c r="EB36" s="653"/>
      <c r="EC36" s="654"/>
    </row>
    <row r="37" spans="2:133" ht="11.25" customHeight="1" x14ac:dyDescent="0.2">
      <c r="B37" s="620" t="s">
        <v>333</v>
      </c>
      <c r="C37" s="621"/>
      <c r="D37" s="621"/>
      <c r="E37" s="621"/>
      <c r="F37" s="621"/>
      <c r="G37" s="621"/>
      <c r="H37" s="621"/>
      <c r="I37" s="621"/>
      <c r="J37" s="621"/>
      <c r="K37" s="621"/>
      <c r="L37" s="621"/>
      <c r="M37" s="621"/>
      <c r="N37" s="621"/>
      <c r="O37" s="621"/>
      <c r="P37" s="621"/>
      <c r="Q37" s="622"/>
      <c r="R37" s="623">
        <v>4163178</v>
      </c>
      <c r="S37" s="624"/>
      <c r="T37" s="624"/>
      <c r="U37" s="624"/>
      <c r="V37" s="624"/>
      <c r="W37" s="624"/>
      <c r="X37" s="624"/>
      <c r="Y37" s="625"/>
      <c r="Z37" s="626">
        <v>2.8</v>
      </c>
      <c r="AA37" s="626"/>
      <c r="AB37" s="626"/>
      <c r="AC37" s="626"/>
      <c r="AD37" s="627">
        <v>151206</v>
      </c>
      <c r="AE37" s="627"/>
      <c r="AF37" s="627"/>
      <c r="AG37" s="627"/>
      <c r="AH37" s="627"/>
      <c r="AI37" s="627"/>
      <c r="AJ37" s="627"/>
      <c r="AK37" s="627"/>
      <c r="AL37" s="628">
        <v>0.2</v>
      </c>
      <c r="AM37" s="629"/>
      <c r="AN37" s="629"/>
      <c r="AO37" s="630"/>
      <c r="AQ37" s="686" t="s">
        <v>334</v>
      </c>
      <c r="AR37" s="687"/>
      <c r="AS37" s="687"/>
      <c r="AT37" s="687"/>
      <c r="AU37" s="687"/>
      <c r="AV37" s="687"/>
      <c r="AW37" s="687"/>
      <c r="AX37" s="687"/>
      <c r="AY37" s="688"/>
      <c r="AZ37" s="623">
        <v>2707000</v>
      </c>
      <c r="BA37" s="624"/>
      <c r="BB37" s="624"/>
      <c r="BC37" s="624"/>
      <c r="BD37" s="655"/>
      <c r="BE37" s="655"/>
      <c r="BF37" s="678"/>
      <c r="BG37" s="620" t="s">
        <v>335</v>
      </c>
      <c r="BH37" s="621"/>
      <c r="BI37" s="621"/>
      <c r="BJ37" s="621"/>
      <c r="BK37" s="621"/>
      <c r="BL37" s="621"/>
      <c r="BM37" s="621"/>
      <c r="BN37" s="621"/>
      <c r="BO37" s="621"/>
      <c r="BP37" s="621"/>
      <c r="BQ37" s="621"/>
      <c r="BR37" s="621"/>
      <c r="BS37" s="621"/>
      <c r="BT37" s="621"/>
      <c r="BU37" s="622"/>
      <c r="BV37" s="623">
        <v>-209662</v>
      </c>
      <c r="BW37" s="624"/>
      <c r="BX37" s="624"/>
      <c r="BY37" s="624"/>
      <c r="BZ37" s="624"/>
      <c r="CA37" s="624"/>
      <c r="CB37" s="633"/>
      <c r="CD37" s="620" t="s">
        <v>336</v>
      </c>
      <c r="CE37" s="621"/>
      <c r="CF37" s="621"/>
      <c r="CG37" s="621"/>
      <c r="CH37" s="621"/>
      <c r="CI37" s="621"/>
      <c r="CJ37" s="621"/>
      <c r="CK37" s="621"/>
      <c r="CL37" s="621"/>
      <c r="CM37" s="621"/>
      <c r="CN37" s="621"/>
      <c r="CO37" s="621"/>
      <c r="CP37" s="621"/>
      <c r="CQ37" s="622"/>
      <c r="CR37" s="623">
        <v>22987</v>
      </c>
      <c r="CS37" s="655"/>
      <c r="CT37" s="655"/>
      <c r="CU37" s="655"/>
      <c r="CV37" s="655"/>
      <c r="CW37" s="655"/>
      <c r="CX37" s="655"/>
      <c r="CY37" s="656"/>
      <c r="CZ37" s="628">
        <v>0</v>
      </c>
      <c r="DA37" s="653"/>
      <c r="DB37" s="653"/>
      <c r="DC37" s="657"/>
      <c r="DD37" s="632">
        <v>22987</v>
      </c>
      <c r="DE37" s="655"/>
      <c r="DF37" s="655"/>
      <c r="DG37" s="655"/>
      <c r="DH37" s="655"/>
      <c r="DI37" s="655"/>
      <c r="DJ37" s="655"/>
      <c r="DK37" s="656"/>
      <c r="DL37" s="632">
        <v>22020</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337</v>
      </c>
      <c r="C38" s="621"/>
      <c r="D38" s="621"/>
      <c r="E38" s="621"/>
      <c r="F38" s="621"/>
      <c r="G38" s="621"/>
      <c r="H38" s="621"/>
      <c r="I38" s="621"/>
      <c r="J38" s="621"/>
      <c r="K38" s="621"/>
      <c r="L38" s="621"/>
      <c r="M38" s="621"/>
      <c r="N38" s="621"/>
      <c r="O38" s="621"/>
      <c r="P38" s="621"/>
      <c r="Q38" s="622"/>
      <c r="R38" s="623">
        <v>4313200</v>
      </c>
      <c r="S38" s="624"/>
      <c r="T38" s="624"/>
      <c r="U38" s="624"/>
      <c r="V38" s="624"/>
      <c r="W38" s="624"/>
      <c r="X38" s="624"/>
      <c r="Y38" s="625"/>
      <c r="Z38" s="626">
        <v>2.9</v>
      </c>
      <c r="AA38" s="626"/>
      <c r="AB38" s="626"/>
      <c r="AC38" s="626"/>
      <c r="AD38" s="627" t="s">
        <v>129</v>
      </c>
      <c r="AE38" s="627"/>
      <c r="AF38" s="627"/>
      <c r="AG38" s="627"/>
      <c r="AH38" s="627"/>
      <c r="AI38" s="627"/>
      <c r="AJ38" s="627"/>
      <c r="AK38" s="627"/>
      <c r="AL38" s="628" t="s">
        <v>129</v>
      </c>
      <c r="AM38" s="629"/>
      <c r="AN38" s="629"/>
      <c r="AO38" s="630"/>
      <c r="AQ38" s="686" t="s">
        <v>338</v>
      </c>
      <c r="AR38" s="687"/>
      <c r="AS38" s="687"/>
      <c r="AT38" s="687"/>
      <c r="AU38" s="687"/>
      <c r="AV38" s="687"/>
      <c r="AW38" s="687"/>
      <c r="AX38" s="687"/>
      <c r="AY38" s="688"/>
      <c r="AZ38" s="623">
        <v>1186612</v>
      </c>
      <c r="BA38" s="624"/>
      <c r="BB38" s="624"/>
      <c r="BC38" s="624"/>
      <c r="BD38" s="655"/>
      <c r="BE38" s="655"/>
      <c r="BF38" s="678"/>
      <c r="BG38" s="620" t="s">
        <v>339</v>
      </c>
      <c r="BH38" s="621"/>
      <c r="BI38" s="621"/>
      <c r="BJ38" s="621"/>
      <c r="BK38" s="621"/>
      <c r="BL38" s="621"/>
      <c r="BM38" s="621"/>
      <c r="BN38" s="621"/>
      <c r="BO38" s="621"/>
      <c r="BP38" s="621"/>
      <c r="BQ38" s="621"/>
      <c r="BR38" s="621"/>
      <c r="BS38" s="621"/>
      <c r="BT38" s="621"/>
      <c r="BU38" s="622"/>
      <c r="BV38" s="623">
        <v>42084</v>
      </c>
      <c r="BW38" s="624"/>
      <c r="BX38" s="624"/>
      <c r="BY38" s="624"/>
      <c r="BZ38" s="624"/>
      <c r="CA38" s="624"/>
      <c r="CB38" s="633"/>
      <c r="CD38" s="620" t="s">
        <v>340</v>
      </c>
      <c r="CE38" s="621"/>
      <c r="CF38" s="621"/>
      <c r="CG38" s="621"/>
      <c r="CH38" s="621"/>
      <c r="CI38" s="621"/>
      <c r="CJ38" s="621"/>
      <c r="CK38" s="621"/>
      <c r="CL38" s="621"/>
      <c r="CM38" s="621"/>
      <c r="CN38" s="621"/>
      <c r="CO38" s="621"/>
      <c r="CP38" s="621"/>
      <c r="CQ38" s="622"/>
      <c r="CR38" s="623">
        <v>13480860</v>
      </c>
      <c r="CS38" s="624"/>
      <c r="CT38" s="624"/>
      <c r="CU38" s="624"/>
      <c r="CV38" s="624"/>
      <c r="CW38" s="624"/>
      <c r="CX38" s="624"/>
      <c r="CY38" s="625"/>
      <c r="CZ38" s="628">
        <v>9.3000000000000007</v>
      </c>
      <c r="DA38" s="653"/>
      <c r="DB38" s="653"/>
      <c r="DC38" s="657"/>
      <c r="DD38" s="632">
        <v>10803221</v>
      </c>
      <c r="DE38" s="624"/>
      <c r="DF38" s="624"/>
      <c r="DG38" s="624"/>
      <c r="DH38" s="624"/>
      <c r="DI38" s="624"/>
      <c r="DJ38" s="624"/>
      <c r="DK38" s="625"/>
      <c r="DL38" s="632">
        <v>10082753</v>
      </c>
      <c r="DM38" s="624"/>
      <c r="DN38" s="624"/>
      <c r="DO38" s="624"/>
      <c r="DP38" s="624"/>
      <c r="DQ38" s="624"/>
      <c r="DR38" s="624"/>
      <c r="DS38" s="624"/>
      <c r="DT38" s="624"/>
      <c r="DU38" s="624"/>
      <c r="DV38" s="625"/>
      <c r="DW38" s="628">
        <v>13.8</v>
      </c>
      <c r="DX38" s="653"/>
      <c r="DY38" s="653"/>
      <c r="DZ38" s="653"/>
      <c r="EA38" s="653"/>
      <c r="EB38" s="653"/>
      <c r="EC38" s="654"/>
    </row>
    <row r="39" spans="2:133" ht="11.25" customHeight="1" x14ac:dyDescent="0.2">
      <c r="B39" s="620" t="s">
        <v>341</v>
      </c>
      <c r="C39" s="621"/>
      <c r="D39" s="621"/>
      <c r="E39" s="621"/>
      <c r="F39" s="621"/>
      <c r="G39" s="621"/>
      <c r="H39" s="621"/>
      <c r="I39" s="621"/>
      <c r="J39" s="621"/>
      <c r="K39" s="621"/>
      <c r="L39" s="621"/>
      <c r="M39" s="621"/>
      <c r="N39" s="621"/>
      <c r="O39" s="621"/>
      <c r="P39" s="621"/>
      <c r="Q39" s="622"/>
      <c r="R39" s="623" t="s">
        <v>129</v>
      </c>
      <c r="S39" s="624"/>
      <c r="T39" s="624"/>
      <c r="U39" s="624"/>
      <c r="V39" s="624"/>
      <c r="W39" s="624"/>
      <c r="X39" s="624"/>
      <c r="Y39" s="625"/>
      <c r="Z39" s="626" t="s">
        <v>236</v>
      </c>
      <c r="AA39" s="626"/>
      <c r="AB39" s="626"/>
      <c r="AC39" s="626"/>
      <c r="AD39" s="627" t="s">
        <v>129</v>
      </c>
      <c r="AE39" s="627"/>
      <c r="AF39" s="627"/>
      <c r="AG39" s="627"/>
      <c r="AH39" s="627"/>
      <c r="AI39" s="627"/>
      <c r="AJ39" s="627"/>
      <c r="AK39" s="627"/>
      <c r="AL39" s="628" t="s">
        <v>236</v>
      </c>
      <c r="AM39" s="629"/>
      <c r="AN39" s="629"/>
      <c r="AO39" s="630"/>
      <c r="AQ39" s="686" t="s">
        <v>342</v>
      </c>
      <c r="AR39" s="687"/>
      <c r="AS39" s="687"/>
      <c r="AT39" s="687"/>
      <c r="AU39" s="687"/>
      <c r="AV39" s="687"/>
      <c r="AW39" s="687"/>
      <c r="AX39" s="687"/>
      <c r="AY39" s="688"/>
      <c r="AZ39" s="623">
        <v>562782</v>
      </c>
      <c r="BA39" s="624"/>
      <c r="BB39" s="624"/>
      <c r="BC39" s="624"/>
      <c r="BD39" s="655"/>
      <c r="BE39" s="655"/>
      <c r="BF39" s="678"/>
      <c r="BG39" s="620" t="s">
        <v>343</v>
      </c>
      <c r="BH39" s="621"/>
      <c r="BI39" s="621"/>
      <c r="BJ39" s="621"/>
      <c r="BK39" s="621"/>
      <c r="BL39" s="621"/>
      <c r="BM39" s="621"/>
      <c r="BN39" s="621"/>
      <c r="BO39" s="621"/>
      <c r="BP39" s="621"/>
      <c r="BQ39" s="621"/>
      <c r="BR39" s="621"/>
      <c r="BS39" s="621"/>
      <c r="BT39" s="621"/>
      <c r="BU39" s="622"/>
      <c r="BV39" s="623">
        <v>62026</v>
      </c>
      <c r="BW39" s="624"/>
      <c r="BX39" s="624"/>
      <c r="BY39" s="624"/>
      <c r="BZ39" s="624"/>
      <c r="CA39" s="624"/>
      <c r="CB39" s="633"/>
      <c r="CD39" s="620" t="s">
        <v>344</v>
      </c>
      <c r="CE39" s="621"/>
      <c r="CF39" s="621"/>
      <c r="CG39" s="621"/>
      <c r="CH39" s="621"/>
      <c r="CI39" s="621"/>
      <c r="CJ39" s="621"/>
      <c r="CK39" s="621"/>
      <c r="CL39" s="621"/>
      <c r="CM39" s="621"/>
      <c r="CN39" s="621"/>
      <c r="CO39" s="621"/>
      <c r="CP39" s="621"/>
      <c r="CQ39" s="622"/>
      <c r="CR39" s="623">
        <v>6700784</v>
      </c>
      <c r="CS39" s="655"/>
      <c r="CT39" s="655"/>
      <c r="CU39" s="655"/>
      <c r="CV39" s="655"/>
      <c r="CW39" s="655"/>
      <c r="CX39" s="655"/>
      <c r="CY39" s="656"/>
      <c r="CZ39" s="628">
        <v>4.5999999999999996</v>
      </c>
      <c r="DA39" s="653"/>
      <c r="DB39" s="653"/>
      <c r="DC39" s="657"/>
      <c r="DD39" s="632">
        <v>6469910</v>
      </c>
      <c r="DE39" s="655"/>
      <c r="DF39" s="655"/>
      <c r="DG39" s="655"/>
      <c r="DH39" s="655"/>
      <c r="DI39" s="655"/>
      <c r="DJ39" s="655"/>
      <c r="DK39" s="656"/>
      <c r="DL39" s="632" t="s">
        <v>236</v>
      </c>
      <c r="DM39" s="655"/>
      <c r="DN39" s="655"/>
      <c r="DO39" s="655"/>
      <c r="DP39" s="655"/>
      <c r="DQ39" s="655"/>
      <c r="DR39" s="655"/>
      <c r="DS39" s="655"/>
      <c r="DT39" s="655"/>
      <c r="DU39" s="655"/>
      <c r="DV39" s="656"/>
      <c r="DW39" s="628" t="s">
        <v>236</v>
      </c>
      <c r="DX39" s="653"/>
      <c r="DY39" s="653"/>
      <c r="DZ39" s="653"/>
      <c r="EA39" s="653"/>
      <c r="EB39" s="653"/>
      <c r="EC39" s="654"/>
    </row>
    <row r="40" spans="2:133" ht="11.25" customHeight="1" x14ac:dyDescent="0.2">
      <c r="B40" s="620" t="s">
        <v>345</v>
      </c>
      <c r="C40" s="621"/>
      <c r="D40" s="621"/>
      <c r="E40" s="621"/>
      <c r="F40" s="621"/>
      <c r="G40" s="621"/>
      <c r="H40" s="621"/>
      <c r="I40" s="621"/>
      <c r="J40" s="621"/>
      <c r="K40" s="621"/>
      <c r="L40" s="621"/>
      <c r="M40" s="621"/>
      <c r="N40" s="621"/>
      <c r="O40" s="621"/>
      <c r="P40" s="621"/>
      <c r="Q40" s="622"/>
      <c r="R40" s="623">
        <v>1000000</v>
      </c>
      <c r="S40" s="624"/>
      <c r="T40" s="624"/>
      <c r="U40" s="624"/>
      <c r="V40" s="624"/>
      <c r="W40" s="624"/>
      <c r="X40" s="624"/>
      <c r="Y40" s="625"/>
      <c r="Z40" s="626">
        <v>0.7</v>
      </c>
      <c r="AA40" s="626"/>
      <c r="AB40" s="626"/>
      <c r="AC40" s="626"/>
      <c r="AD40" s="627" t="s">
        <v>236</v>
      </c>
      <c r="AE40" s="627"/>
      <c r="AF40" s="627"/>
      <c r="AG40" s="627"/>
      <c r="AH40" s="627"/>
      <c r="AI40" s="627"/>
      <c r="AJ40" s="627"/>
      <c r="AK40" s="627"/>
      <c r="AL40" s="628" t="s">
        <v>129</v>
      </c>
      <c r="AM40" s="629"/>
      <c r="AN40" s="629"/>
      <c r="AO40" s="630"/>
      <c r="AQ40" s="686" t="s">
        <v>346</v>
      </c>
      <c r="AR40" s="687"/>
      <c r="AS40" s="687"/>
      <c r="AT40" s="687"/>
      <c r="AU40" s="687"/>
      <c r="AV40" s="687"/>
      <c r="AW40" s="687"/>
      <c r="AX40" s="687"/>
      <c r="AY40" s="688"/>
      <c r="AZ40" s="623" t="s">
        <v>129</v>
      </c>
      <c r="BA40" s="624"/>
      <c r="BB40" s="624"/>
      <c r="BC40" s="624"/>
      <c r="BD40" s="655"/>
      <c r="BE40" s="655"/>
      <c r="BF40" s="678"/>
      <c r="BG40" s="671" t="s">
        <v>347</v>
      </c>
      <c r="BH40" s="672"/>
      <c r="BI40" s="672"/>
      <c r="BJ40" s="672"/>
      <c r="BK40" s="672"/>
      <c r="BL40" s="223"/>
      <c r="BM40" s="621" t="s">
        <v>348</v>
      </c>
      <c r="BN40" s="621"/>
      <c r="BO40" s="621"/>
      <c r="BP40" s="621"/>
      <c r="BQ40" s="621"/>
      <c r="BR40" s="621"/>
      <c r="BS40" s="621"/>
      <c r="BT40" s="621"/>
      <c r="BU40" s="622"/>
      <c r="BV40" s="623">
        <v>112</v>
      </c>
      <c r="BW40" s="624"/>
      <c r="BX40" s="624"/>
      <c r="BY40" s="624"/>
      <c r="BZ40" s="624"/>
      <c r="CA40" s="624"/>
      <c r="CB40" s="633"/>
      <c r="CD40" s="620" t="s">
        <v>349</v>
      </c>
      <c r="CE40" s="621"/>
      <c r="CF40" s="621"/>
      <c r="CG40" s="621"/>
      <c r="CH40" s="621"/>
      <c r="CI40" s="621"/>
      <c r="CJ40" s="621"/>
      <c r="CK40" s="621"/>
      <c r="CL40" s="621"/>
      <c r="CM40" s="621"/>
      <c r="CN40" s="621"/>
      <c r="CO40" s="621"/>
      <c r="CP40" s="621"/>
      <c r="CQ40" s="622"/>
      <c r="CR40" s="623">
        <v>896589</v>
      </c>
      <c r="CS40" s="624"/>
      <c r="CT40" s="624"/>
      <c r="CU40" s="624"/>
      <c r="CV40" s="624"/>
      <c r="CW40" s="624"/>
      <c r="CX40" s="624"/>
      <c r="CY40" s="625"/>
      <c r="CZ40" s="628">
        <v>0.6</v>
      </c>
      <c r="DA40" s="653"/>
      <c r="DB40" s="653"/>
      <c r="DC40" s="657"/>
      <c r="DD40" s="632">
        <v>573068</v>
      </c>
      <c r="DE40" s="624"/>
      <c r="DF40" s="624"/>
      <c r="DG40" s="624"/>
      <c r="DH40" s="624"/>
      <c r="DI40" s="624"/>
      <c r="DJ40" s="624"/>
      <c r="DK40" s="625"/>
      <c r="DL40" s="632">
        <v>264988</v>
      </c>
      <c r="DM40" s="624"/>
      <c r="DN40" s="624"/>
      <c r="DO40" s="624"/>
      <c r="DP40" s="624"/>
      <c r="DQ40" s="624"/>
      <c r="DR40" s="624"/>
      <c r="DS40" s="624"/>
      <c r="DT40" s="624"/>
      <c r="DU40" s="624"/>
      <c r="DV40" s="625"/>
      <c r="DW40" s="628">
        <v>0.4</v>
      </c>
      <c r="DX40" s="653"/>
      <c r="DY40" s="653"/>
      <c r="DZ40" s="653"/>
      <c r="EA40" s="653"/>
      <c r="EB40" s="653"/>
      <c r="EC40" s="654"/>
    </row>
    <row r="41" spans="2:133" ht="11.25" customHeight="1" x14ac:dyDescent="0.2">
      <c r="B41" s="644" t="s">
        <v>350</v>
      </c>
      <c r="C41" s="645"/>
      <c r="D41" s="645"/>
      <c r="E41" s="645"/>
      <c r="F41" s="645"/>
      <c r="G41" s="645"/>
      <c r="H41" s="645"/>
      <c r="I41" s="645"/>
      <c r="J41" s="645"/>
      <c r="K41" s="645"/>
      <c r="L41" s="645"/>
      <c r="M41" s="645"/>
      <c r="N41" s="645"/>
      <c r="O41" s="645"/>
      <c r="P41" s="645"/>
      <c r="Q41" s="646"/>
      <c r="R41" s="695">
        <v>146739337</v>
      </c>
      <c r="S41" s="696"/>
      <c r="T41" s="696"/>
      <c r="U41" s="696"/>
      <c r="V41" s="696"/>
      <c r="W41" s="696"/>
      <c r="X41" s="696"/>
      <c r="Y41" s="700"/>
      <c r="Z41" s="701">
        <v>100</v>
      </c>
      <c r="AA41" s="701"/>
      <c r="AB41" s="701"/>
      <c r="AC41" s="701"/>
      <c r="AD41" s="702">
        <v>72090973</v>
      </c>
      <c r="AE41" s="702"/>
      <c r="AF41" s="702"/>
      <c r="AG41" s="702"/>
      <c r="AH41" s="702"/>
      <c r="AI41" s="702"/>
      <c r="AJ41" s="702"/>
      <c r="AK41" s="702"/>
      <c r="AL41" s="703">
        <v>100</v>
      </c>
      <c r="AM41" s="683"/>
      <c r="AN41" s="683"/>
      <c r="AO41" s="704"/>
      <c r="AQ41" s="686" t="s">
        <v>351</v>
      </c>
      <c r="AR41" s="687"/>
      <c r="AS41" s="687"/>
      <c r="AT41" s="687"/>
      <c r="AU41" s="687"/>
      <c r="AV41" s="687"/>
      <c r="AW41" s="687"/>
      <c r="AX41" s="687"/>
      <c r="AY41" s="688"/>
      <c r="AZ41" s="623">
        <v>3210866</v>
      </c>
      <c r="BA41" s="624"/>
      <c r="BB41" s="624"/>
      <c r="BC41" s="624"/>
      <c r="BD41" s="655"/>
      <c r="BE41" s="655"/>
      <c r="BF41" s="678"/>
      <c r="BG41" s="671"/>
      <c r="BH41" s="672"/>
      <c r="BI41" s="672"/>
      <c r="BJ41" s="672"/>
      <c r="BK41" s="672"/>
      <c r="BL41" s="223"/>
      <c r="BM41" s="621" t="s">
        <v>352</v>
      </c>
      <c r="BN41" s="621"/>
      <c r="BO41" s="621"/>
      <c r="BP41" s="621"/>
      <c r="BQ41" s="621"/>
      <c r="BR41" s="621"/>
      <c r="BS41" s="621"/>
      <c r="BT41" s="621"/>
      <c r="BU41" s="622"/>
      <c r="BV41" s="623" t="s">
        <v>236</v>
      </c>
      <c r="BW41" s="624"/>
      <c r="BX41" s="624"/>
      <c r="BY41" s="624"/>
      <c r="BZ41" s="624"/>
      <c r="CA41" s="624"/>
      <c r="CB41" s="633"/>
      <c r="CD41" s="620" t="s">
        <v>353</v>
      </c>
      <c r="CE41" s="621"/>
      <c r="CF41" s="621"/>
      <c r="CG41" s="621"/>
      <c r="CH41" s="621"/>
      <c r="CI41" s="621"/>
      <c r="CJ41" s="621"/>
      <c r="CK41" s="621"/>
      <c r="CL41" s="621"/>
      <c r="CM41" s="621"/>
      <c r="CN41" s="621"/>
      <c r="CO41" s="621"/>
      <c r="CP41" s="621"/>
      <c r="CQ41" s="622"/>
      <c r="CR41" s="623" t="s">
        <v>236</v>
      </c>
      <c r="CS41" s="655"/>
      <c r="CT41" s="655"/>
      <c r="CU41" s="655"/>
      <c r="CV41" s="655"/>
      <c r="CW41" s="655"/>
      <c r="CX41" s="655"/>
      <c r="CY41" s="656"/>
      <c r="CZ41" s="628" t="s">
        <v>236</v>
      </c>
      <c r="DA41" s="653"/>
      <c r="DB41" s="653"/>
      <c r="DC41" s="657"/>
      <c r="DD41" s="632" t="s">
        <v>129</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354</v>
      </c>
      <c r="AR42" s="693"/>
      <c r="AS42" s="693"/>
      <c r="AT42" s="693"/>
      <c r="AU42" s="693"/>
      <c r="AV42" s="693"/>
      <c r="AW42" s="693"/>
      <c r="AX42" s="693"/>
      <c r="AY42" s="694"/>
      <c r="AZ42" s="695">
        <v>10269994</v>
      </c>
      <c r="BA42" s="696"/>
      <c r="BB42" s="696"/>
      <c r="BC42" s="696"/>
      <c r="BD42" s="682"/>
      <c r="BE42" s="682"/>
      <c r="BF42" s="684"/>
      <c r="BG42" s="673"/>
      <c r="BH42" s="674"/>
      <c r="BI42" s="674"/>
      <c r="BJ42" s="674"/>
      <c r="BK42" s="674"/>
      <c r="BL42" s="224"/>
      <c r="BM42" s="645" t="s">
        <v>355</v>
      </c>
      <c r="BN42" s="645"/>
      <c r="BO42" s="645"/>
      <c r="BP42" s="645"/>
      <c r="BQ42" s="645"/>
      <c r="BR42" s="645"/>
      <c r="BS42" s="645"/>
      <c r="BT42" s="645"/>
      <c r="BU42" s="646"/>
      <c r="BV42" s="695">
        <v>412</v>
      </c>
      <c r="BW42" s="696"/>
      <c r="BX42" s="696"/>
      <c r="BY42" s="696"/>
      <c r="BZ42" s="696"/>
      <c r="CA42" s="696"/>
      <c r="CB42" s="705"/>
      <c r="CD42" s="620" t="s">
        <v>356</v>
      </c>
      <c r="CE42" s="621"/>
      <c r="CF42" s="621"/>
      <c r="CG42" s="621"/>
      <c r="CH42" s="621"/>
      <c r="CI42" s="621"/>
      <c r="CJ42" s="621"/>
      <c r="CK42" s="621"/>
      <c r="CL42" s="621"/>
      <c r="CM42" s="621"/>
      <c r="CN42" s="621"/>
      <c r="CO42" s="621"/>
      <c r="CP42" s="621"/>
      <c r="CQ42" s="622"/>
      <c r="CR42" s="623">
        <v>13652678</v>
      </c>
      <c r="CS42" s="655"/>
      <c r="CT42" s="655"/>
      <c r="CU42" s="655"/>
      <c r="CV42" s="655"/>
      <c r="CW42" s="655"/>
      <c r="CX42" s="655"/>
      <c r="CY42" s="656"/>
      <c r="CZ42" s="628">
        <v>9.4</v>
      </c>
      <c r="DA42" s="653"/>
      <c r="DB42" s="653"/>
      <c r="DC42" s="657"/>
      <c r="DD42" s="632">
        <v>5886665</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357</v>
      </c>
      <c r="CD43" s="620" t="s">
        <v>358</v>
      </c>
      <c r="CE43" s="621"/>
      <c r="CF43" s="621"/>
      <c r="CG43" s="621"/>
      <c r="CH43" s="621"/>
      <c r="CI43" s="621"/>
      <c r="CJ43" s="621"/>
      <c r="CK43" s="621"/>
      <c r="CL43" s="621"/>
      <c r="CM43" s="621"/>
      <c r="CN43" s="621"/>
      <c r="CO43" s="621"/>
      <c r="CP43" s="621"/>
      <c r="CQ43" s="622"/>
      <c r="CR43" s="623">
        <v>326659</v>
      </c>
      <c r="CS43" s="655"/>
      <c r="CT43" s="655"/>
      <c r="CU43" s="655"/>
      <c r="CV43" s="655"/>
      <c r="CW43" s="655"/>
      <c r="CX43" s="655"/>
      <c r="CY43" s="656"/>
      <c r="CZ43" s="628">
        <v>0.2</v>
      </c>
      <c r="DA43" s="653"/>
      <c r="DB43" s="653"/>
      <c r="DC43" s="657"/>
      <c r="DD43" s="632">
        <v>326659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359</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306</v>
      </c>
      <c r="CE44" s="660"/>
      <c r="CF44" s="620" t="s">
        <v>360</v>
      </c>
      <c r="CG44" s="621"/>
      <c r="CH44" s="621"/>
      <c r="CI44" s="621"/>
      <c r="CJ44" s="621"/>
      <c r="CK44" s="621"/>
      <c r="CL44" s="621"/>
      <c r="CM44" s="621"/>
      <c r="CN44" s="621"/>
      <c r="CO44" s="621"/>
      <c r="CP44" s="621"/>
      <c r="CQ44" s="622"/>
      <c r="CR44" s="623">
        <v>13652678</v>
      </c>
      <c r="CS44" s="624"/>
      <c r="CT44" s="624"/>
      <c r="CU44" s="624"/>
      <c r="CV44" s="624"/>
      <c r="CW44" s="624"/>
      <c r="CX44" s="624"/>
      <c r="CY44" s="625"/>
      <c r="CZ44" s="628">
        <v>9.4</v>
      </c>
      <c r="DA44" s="629"/>
      <c r="DB44" s="629"/>
      <c r="DC44" s="635"/>
      <c r="DD44" s="632">
        <v>5886665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361</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362</v>
      </c>
      <c r="CG45" s="621"/>
      <c r="CH45" s="621"/>
      <c r="CI45" s="621"/>
      <c r="CJ45" s="621"/>
      <c r="CK45" s="621"/>
      <c r="CL45" s="621"/>
      <c r="CM45" s="621"/>
      <c r="CN45" s="621"/>
      <c r="CO45" s="621"/>
      <c r="CP45" s="621"/>
      <c r="CQ45" s="622"/>
      <c r="CR45" s="623">
        <v>6700992</v>
      </c>
      <c r="CS45" s="655"/>
      <c r="CT45" s="655"/>
      <c r="CU45" s="655"/>
      <c r="CV45" s="655"/>
      <c r="CW45" s="655"/>
      <c r="CX45" s="655"/>
      <c r="CY45" s="656"/>
      <c r="CZ45" s="628">
        <v>4.5999999999999996</v>
      </c>
      <c r="DA45" s="653"/>
      <c r="DB45" s="653"/>
      <c r="DC45" s="657"/>
      <c r="DD45" s="632">
        <v>898254</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363</v>
      </c>
      <c r="CG46" s="621"/>
      <c r="CH46" s="621"/>
      <c r="CI46" s="621"/>
      <c r="CJ46" s="621"/>
      <c r="CK46" s="621"/>
      <c r="CL46" s="621"/>
      <c r="CM46" s="621"/>
      <c r="CN46" s="621"/>
      <c r="CO46" s="621"/>
      <c r="CP46" s="621"/>
      <c r="CQ46" s="622"/>
      <c r="CR46" s="623">
        <v>6876003</v>
      </c>
      <c r="CS46" s="624"/>
      <c r="CT46" s="624"/>
      <c r="CU46" s="624"/>
      <c r="CV46" s="624"/>
      <c r="CW46" s="624"/>
      <c r="CX46" s="624"/>
      <c r="CY46" s="625"/>
      <c r="CZ46" s="628">
        <v>4.7</v>
      </c>
      <c r="DA46" s="629"/>
      <c r="DB46" s="629"/>
      <c r="DC46" s="635"/>
      <c r="DD46" s="632">
        <v>4912728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364</v>
      </c>
      <c r="CG47" s="621"/>
      <c r="CH47" s="621"/>
      <c r="CI47" s="621"/>
      <c r="CJ47" s="621"/>
      <c r="CK47" s="621"/>
      <c r="CL47" s="621"/>
      <c r="CM47" s="621"/>
      <c r="CN47" s="621"/>
      <c r="CO47" s="621"/>
      <c r="CP47" s="621"/>
      <c r="CQ47" s="622"/>
      <c r="CR47" s="623" t="s">
        <v>236</v>
      </c>
      <c r="CS47" s="655"/>
      <c r="CT47" s="655"/>
      <c r="CU47" s="655"/>
      <c r="CV47" s="655"/>
      <c r="CW47" s="655"/>
      <c r="CX47" s="655"/>
      <c r="CY47" s="656"/>
      <c r="CZ47" s="628" t="s">
        <v>236</v>
      </c>
      <c r="DA47" s="653"/>
      <c r="DB47" s="653"/>
      <c r="DC47" s="657"/>
      <c r="DD47" s="632" t="s">
        <v>236</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365</v>
      </c>
      <c r="CG48" s="621"/>
      <c r="CH48" s="621"/>
      <c r="CI48" s="621"/>
      <c r="CJ48" s="621"/>
      <c r="CK48" s="621"/>
      <c r="CL48" s="621"/>
      <c r="CM48" s="621"/>
      <c r="CN48" s="621"/>
      <c r="CO48" s="621"/>
      <c r="CP48" s="621"/>
      <c r="CQ48" s="622"/>
      <c r="CR48" s="623" t="s">
        <v>236</v>
      </c>
      <c r="CS48" s="624"/>
      <c r="CT48" s="624"/>
      <c r="CU48" s="624"/>
      <c r="CV48" s="624"/>
      <c r="CW48" s="624"/>
      <c r="CX48" s="624"/>
      <c r="CY48" s="625"/>
      <c r="CZ48" s="628" t="s">
        <v>236</v>
      </c>
      <c r="DA48" s="629"/>
      <c r="DB48" s="629"/>
      <c r="DC48" s="635"/>
      <c r="DD48" s="632" t="s">
        <v>129</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366</v>
      </c>
      <c r="CE49" s="645"/>
      <c r="CF49" s="645"/>
      <c r="CG49" s="645"/>
      <c r="CH49" s="645"/>
      <c r="CI49" s="645"/>
      <c r="CJ49" s="645"/>
      <c r="CK49" s="645"/>
      <c r="CL49" s="645"/>
      <c r="CM49" s="645"/>
      <c r="CN49" s="645"/>
      <c r="CO49" s="645"/>
      <c r="CP49" s="645"/>
      <c r="CQ49" s="646"/>
      <c r="CR49" s="695">
        <v>145040626</v>
      </c>
      <c r="CS49" s="682"/>
      <c r="CT49" s="682"/>
      <c r="CU49" s="682"/>
      <c r="CV49" s="682"/>
      <c r="CW49" s="682"/>
      <c r="CX49" s="682"/>
      <c r="CY49" s="711"/>
      <c r="CZ49" s="703">
        <v>100</v>
      </c>
      <c r="DA49" s="712"/>
      <c r="DB49" s="712"/>
      <c r="DC49" s="713"/>
      <c r="DD49" s="714">
        <v>90021906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03y77AYOanVJU9FlpiSkPdZPu13Rz1fVjCk8EHnz9uwSb9KBlc5DG805R0BvQEP7mxcDW1Rh58mXSkO2JmX6mA==" saltValue="Dqf9EsRMPPRag2CTuw6og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367</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368</v>
      </c>
      <c r="DK2" s="723"/>
      <c r="DL2" s="723"/>
      <c r="DM2" s="723"/>
      <c r="DN2" s="723"/>
      <c r="DO2" s="724"/>
      <c r="DP2" s="228"/>
      <c r="DQ2" s="722" t="s">
        <v>369</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370</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371</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372</v>
      </c>
      <c r="B5" s="728"/>
      <c r="C5" s="728"/>
      <c r="D5" s="728"/>
      <c r="E5" s="728"/>
      <c r="F5" s="728"/>
      <c r="G5" s="728"/>
      <c r="H5" s="728"/>
      <c r="I5" s="728"/>
      <c r="J5" s="728"/>
      <c r="K5" s="728"/>
      <c r="L5" s="728"/>
      <c r="M5" s="728"/>
      <c r="N5" s="728"/>
      <c r="O5" s="728"/>
      <c r="P5" s="729"/>
      <c r="Q5" s="733" t="s">
        <v>373</v>
      </c>
      <c r="R5" s="734"/>
      <c r="S5" s="734"/>
      <c r="T5" s="734"/>
      <c r="U5" s="735"/>
      <c r="V5" s="733" t="s">
        <v>374</v>
      </c>
      <c r="W5" s="734"/>
      <c r="X5" s="734"/>
      <c r="Y5" s="734"/>
      <c r="Z5" s="735"/>
      <c r="AA5" s="733" t="s">
        <v>375</v>
      </c>
      <c r="AB5" s="734"/>
      <c r="AC5" s="734"/>
      <c r="AD5" s="734"/>
      <c r="AE5" s="734"/>
      <c r="AF5" s="739" t="s">
        <v>376</v>
      </c>
      <c r="AG5" s="734"/>
      <c r="AH5" s="734"/>
      <c r="AI5" s="734"/>
      <c r="AJ5" s="740"/>
      <c r="AK5" s="734" t="s">
        <v>377</v>
      </c>
      <c r="AL5" s="734"/>
      <c r="AM5" s="734"/>
      <c r="AN5" s="734"/>
      <c r="AO5" s="735"/>
      <c r="AP5" s="733" t="s">
        <v>378</v>
      </c>
      <c r="AQ5" s="734"/>
      <c r="AR5" s="734"/>
      <c r="AS5" s="734"/>
      <c r="AT5" s="735"/>
      <c r="AU5" s="733" t="s">
        <v>379</v>
      </c>
      <c r="AV5" s="734"/>
      <c r="AW5" s="734"/>
      <c r="AX5" s="734"/>
      <c r="AY5" s="740"/>
      <c r="AZ5" s="232"/>
      <c r="BA5" s="232"/>
      <c r="BB5" s="232"/>
      <c r="BC5" s="232"/>
      <c r="BD5" s="232"/>
      <c r="BE5" s="233"/>
      <c r="BF5" s="233"/>
      <c r="BG5" s="233"/>
      <c r="BH5" s="233"/>
      <c r="BI5" s="233"/>
      <c r="BJ5" s="233"/>
      <c r="BK5" s="233"/>
      <c r="BL5" s="233"/>
      <c r="BM5" s="233"/>
      <c r="BN5" s="233"/>
      <c r="BO5" s="233"/>
      <c r="BP5" s="233"/>
      <c r="BQ5" s="727" t="s">
        <v>380</v>
      </c>
      <c r="BR5" s="728"/>
      <c r="BS5" s="728"/>
      <c r="BT5" s="728"/>
      <c r="BU5" s="728"/>
      <c r="BV5" s="728"/>
      <c r="BW5" s="728"/>
      <c r="BX5" s="728"/>
      <c r="BY5" s="728"/>
      <c r="BZ5" s="728"/>
      <c r="CA5" s="728"/>
      <c r="CB5" s="728"/>
      <c r="CC5" s="728"/>
      <c r="CD5" s="728"/>
      <c r="CE5" s="728"/>
      <c r="CF5" s="728"/>
      <c r="CG5" s="729"/>
      <c r="CH5" s="733" t="s">
        <v>381</v>
      </c>
      <c r="CI5" s="734"/>
      <c r="CJ5" s="734"/>
      <c r="CK5" s="734"/>
      <c r="CL5" s="735"/>
      <c r="CM5" s="733" t="s">
        <v>382</v>
      </c>
      <c r="CN5" s="734"/>
      <c r="CO5" s="734"/>
      <c r="CP5" s="734"/>
      <c r="CQ5" s="735"/>
      <c r="CR5" s="733" t="s">
        <v>383</v>
      </c>
      <c r="CS5" s="734"/>
      <c r="CT5" s="734"/>
      <c r="CU5" s="734"/>
      <c r="CV5" s="735"/>
      <c r="CW5" s="733" t="s">
        <v>384</v>
      </c>
      <c r="CX5" s="734"/>
      <c r="CY5" s="734"/>
      <c r="CZ5" s="734"/>
      <c r="DA5" s="735"/>
      <c r="DB5" s="733" t="s">
        <v>385</v>
      </c>
      <c r="DC5" s="734"/>
      <c r="DD5" s="734"/>
      <c r="DE5" s="734"/>
      <c r="DF5" s="735"/>
      <c r="DG5" s="763" t="s">
        <v>386</v>
      </c>
      <c r="DH5" s="764"/>
      <c r="DI5" s="764"/>
      <c r="DJ5" s="764"/>
      <c r="DK5" s="765"/>
      <c r="DL5" s="763" t="s">
        <v>387</v>
      </c>
      <c r="DM5" s="764"/>
      <c r="DN5" s="764"/>
      <c r="DO5" s="764"/>
      <c r="DP5" s="765"/>
      <c r="DQ5" s="733" t="s">
        <v>388</v>
      </c>
      <c r="DR5" s="734"/>
      <c r="DS5" s="734"/>
      <c r="DT5" s="734"/>
      <c r="DU5" s="735"/>
      <c r="DV5" s="733" t="s">
        <v>379</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389</v>
      </c>
      <c r="C7" s="750"/>
      <c r="D7" s="750"/>
      <c r="E7" s="750"/>
      <c r="F7" s="750"/>
      <c r="G7" s="750"/>
      <c r="H7" s="750"/>
      <c r="I7" s="750"/>
      <c r="J7" s="750"/>
      <c r="K7" s="750"/>
      <c r="L7" s="750"/>
      <c r="M7" s="750"/>
      <c r="N7" s="750"/>
      <c r="O7" s="750"/>
      <c r="P7" s="751"/>
      <c r="Q7" s="752">
        <v>146599</v>
      </c>
      <c r="R7" s="753"/>
      <c r="S7" s="753"/>
      <c r="T7" s="753"/>
      <c r="U7" s="753"/>
      <c r="V7" s="753">
        <v>145059</v>
      </c>
      <c r="W7" s="753"/>
      <c r="X7" s="753"/>
      <c r="Y7" s="753"/>
      <c r="Z7" s="753"/>
      <c r="AA7" s="753">
        <v>1540</v>
      </c>
      <c r="AB7" s="753"/>
      <c r="AC7" s="753"/>
      <c r="AD7" s="753"/>
      <c r="AE7" s="754"/>
      <c r="AF7" s="755">
        <v>1032</v>
      </c>
      <c r="AG7" s="756"/>
      <c r="AH7" s="756"/>
      <c r="AI7" s="756"/>
      <c r="AJ7" s="757"/>
      <c r="AK7" s="758">
        <v>3327</v>
      </c>
      <c r="AL7" s="759"/>
      <c r="AM7" s="759"/>
      <c r="AN7" s="759"/>
      <c r="AO7" s="759"/>
      <c r="AP7" s="759">
        <v>41715</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t="s">
        <v>580</v>
      </c>
      <c r="BS7" s="746" t="s">
        <v>577</v>
      </c>
      <c r="BT7" s="747"/>
      <c r="BU7" s="747"/>
      <c r="BV7" s="747"/>
      <c r="BW7" s="747"/>
      <c r="BX7" s="747"/>
      <c r="BY7" s="747"/>
      <c r="BZ7" s="747"/>
      <c r="CA7" s="747"/>
      <c r="CB7" s="747"/>
      <c r="CC7" s="747"/>
      <c r="CD7" s="747"/>
      <c r="CE7" s="747"/>
      <c r="CF7" s="747"/>
      <c r="CG7" s="762"/>
      <c r="CH7" s="743">
        <v>3</v>
      </c>
      <c r="CI7" s="744"/>
      <c r="CJ7" s="744"/>
      <c r="CK7" s="744"/>
      <c r="CL7" s="745"/>
      <c r="CM7" s="743">
        <v>537</v>
      </c>
      <c r="CN7" s="744"/>
      <c r="CO7" s="744"/>
      <c r="CP7" s="744"/>
      <c r="CQ7" s="745"/>
      <c r="CR7" s="743">
        <v>5</v>
      </c>
      <c r="CS7" s="744"/>
      <c r="CT7" s="744"/>
      <c r="CU7" s="744"/>
      <c r="CV7" s="745"/>
      <c r="CW7" s="743" t="s">
        <v>570</v>
      </c>
      <c r="CX7" s="744"/>
      <c r="CY7" s="744"/>
      <c r="CZ7" s="744"/>
      <c r="DA7" s="745"/>
      <c r="DB7" s="743">
        <v>550</v>
      </c>
      <c r="DC7" s="744"/>
      <c r="DD7" s="744"/>
      <c r="DE7" s="744"/>
      <c r="DF7" s="745"/>
      <c r="DG7" s="743" t="s">
        <v>570</v>
      </c>
      <c r="DH7" s="744"/>
      <c r="DI7" s="744"/>
      <c r="DJ7" s="744"/>
      <c r="DK7" s="745"/>
      <c r="DL7" s="743" t="s">
        <v>570</v>
      </c>
      <c r="DM7" s="744"/>
      <c r="DN7" s="744"/>
      <c r="DO7" s="744"/>
      <c r="DP7" s="745"/>
      <c r="DQ7" s="743" t="s">
        <v>570</v>
      </c>
      <c r="DR7" s="744"/>
      <c r="DS7" s="744"/>
      <c r="DT7" s="744"/>
      <c r="DU7" s="745"/>
      <c r="DV7" s="746"/>
      <c r="DW7" s="747"/>
      <c r="DX7" s="747"/>
      <c r="DY7" s="747"/>
      <c r="DZ7" s="748"/>
      <c r="EA7" s="234"/>
    </row>
    <row r="8" spans="1:131" s="235" customFormat="1" ht="26.25" customHeight="1" x14ac:dyDescent="0.2">
      <c r="A8" s="238">
        <v>2</v>
      </c>
      <c r="B8" s="780" t="s">
        <v>390</v>
      </c>
      <c r="C8" s="781"/>
      <c r="D8" s="781"/>
      <c r="E8" s="781"/>
      <c r="F8" s="781"/>
      <c r="G8" s="781"/>
      <c r="H8" s="781"/>
      <c r="I8" s="781"/>
      <c r="J8" s="781"/>
      <c r="K8" s="781"/>
      <c r="L8" s="781"/>
      <c r="M8" s="781"/>
      <c r="N8" s="781"/>
      <c r="O8" s="781"/>
      <c r="P8" s="782"/>
      <c r="Q8" s="783">
        <v>174</v>
      </c>
      <c r="R8" s="784"/>
      <c r="S8" s="784"/>
      <c r="T8" s="784"/>
      <c r="U8" s="784"/>
      <c r="V8" s="784">
        <v>15</v>
      </c>
      <c r="W8" s="784"/>
      <c r="X8" s="784"/>
      <c r="Y8" s="784"/>
      <c r="Z8" s="784"/>
      <c r="AA8" s="784">
        <v>159</v>
      </c>
      <c r="AB8" s="784"/>
      <c r="AC8" s="784"/>
      <c r="AD8" s="784"/>
      <c r="AE8" s="785"/>
      <c r="AF8" s="786" t="s">
        <v>129</v>
      </c>
      <c r="AG8" s="787"/>
      <c r="AH8" s="787"/>
      <c r="AI8" s="787"/>
      <c r="AJ8" s="788"/>
      <c r="AK8" s="769">
        <v>1153</v>
      </c>
      <c r="AL8" s="770"/>
      <c r="AM8" s="770"/>
      <c r="AN8" s="770"/>
      <c r="AO8" s="770"/>
      <c r="AP8" s="770">
        <v>505</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578</v>
      </c>
      <c r="BT8" s="774"/>
      <c r="BU8" s="774"/>
      <c r="BV8" s="774"/>
      <c r="BW8" s="774"/>
      <c r="BX8" s="774"/>
      <c r="BY8" s="774"/>
      <c r="BZ8" s="774"/>
      <c r="CA8" s="774"/>
      <c r="CB8" s="774"/>
      <c r="CC8" s="774"/>
      <c r="CD8" s="774"/>
      <c r="CE8" s="774"/>
      <c r="CF8" s="774"/>
      <c r="CG8" s="775"/>
      <c r="CH8" s="776">
        <v>0</v>
      </c>
      <c r="CI8" s="777"/>
      <c r="CJ8" s="777"/>
      <c r="CK8" s="777"/>
      <c r="CL8" s="778"/>
      <c r="CM8" s="776">
        <v>208</v>
      </c>
      <c r="CN8" s="777"/>
      <c r="CO8" s="777"/>
      <c r="CP8" s="777"/>
      <c r="CQ8" s="778"/>
      <c r="CR8" s="776">
        <v>200</v>
      </c>
      <c r="CS8" s="777"/>
      <c r="CT8" s="777"/>
      <c r="CU8" s="777"/>
      <c r="CV8" s="778"/>
      <c r="CW8" s="776">
        <v>14</v>
      </c>
      <c r="CX8" s="777"/>
      <c r="CY8" s="777"/>
      <c r="CZ8" s="777"/>
      <c r="DA8" s="778"/>
      <c r="DB8" s="776" t="s">
        <v>570</v>
      </c>
      <c r="DC8" s="777"/>
      <c r="DD8" s="777"/>
      <c r="DE8" s="777"/>
      <c r="DF8" s="778"/>
      <c r="DG8" s="776" t="s">
        <v>570</v>
      </c>
      <c r="DH8" s="777"/>
      <c r="DI8" s="777"/>
      <c r="DJ8" s="777"/>
      <c r="DK8" s="778"/>
      <c r="DL8" s="776" t="s">
        <v>570</v>
      </c>
      <c r="DM8" s="777"/>
      <c r="DN8" s="777"/>
      <c r="DO8" s="777"/>
      <c r="DP8" s="778"/>
      <c r="DQ8" s="776" t="s">
        <v>570</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582</v>
      </c>
      <c r="BT9" s="774"/>
      <c r="BU9" s="774"/>
      <c r="BV9" s="774"/>
      <c r="BW9" s="774"/>
      <c r="BX9" s="774"/>
      <c r="BY9" s="774"/>
      <c r="BZ9" s="774"/>
      <c r="CA9" s="774"/>
      <c r="CB9" s="774"/>
      <c r="CC9" s="774"/>
      <c r="CD9" s="774"/>
      <c r="CE9" s="774"/>
      <c r="CF9" s="774"/>
      <c r="CG9" s="775"/>
      <c r="CH9" s="776">
        <v>623</v>
      </c>
      <c r="CI9" s="777"/>
      <c r="CJ9" s="777"/>
      <c r="CK9" s="777"/>
      <c r="CL9" s="778"/>
      <c r="CM9" s="776">
        <v>685</v>
      </c>
      <c r="CN9" s="777"/>
      <c r="CO9" s="777"/>
      <c r="CP9" s="777"/>
      <c r="CQ9" s="778"/>
      <c r="CR9" s="776">
        <v>510</v>
      </c>
      <c r="CS9" s="777"/>
      <c r="CT9" s="777"/>
      <c r="CU9" s="777"/>
      <c r="CV9" s="778"/>
      <c r="CW9" s="776">
        <v>29</v>
      </c>
      <c r="CX9" s="777"/>
      <c r="CY9" s="777"/>
      <c r="CZ9" s="777"/>
      <c r="DA9" s="778"/>
      <c r="DB9" s="776" t="s">
        <v>570</v>
      </c>
      <c r="DC9" s="777"/>
      <c r="DD9" s="777"/>
      <c r="DE9" s="777"/>
      <c r="DF9" s="778"/>
      <c r="DG9" s="776" t="s">
        <v>570</v>
      </c>
      <c r="DH9" s="777"/>
      <c r="DI9" s="777"/>
      <c r="DJ9" s="777"/>
      <c r="DK9" s="778"/>
      <c r="DL9" s="776" t="s">
        <v>570</v>
      </c>
      <c r="DM9" s="777"/>
      <c r="DN9" s="777"/>
      <c r="DO9" s="777"/>
      <c r="DP9" s="778"/>
      <c r="DQ9" s="776" t="s">
        <v>570</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579</v>
      </c>
      <c r="BT10" s="774"/>
      <c r="BU10" s="774"/>
      <c r="BV10" s="774"/>
      <c r="BW10" s="774"/>
      <c r="BX10" s="774"/>
      <c r="BY10" s="774"/>
      <c r="BZ10" s="774"/>
      <c r="CA10" s="774"/>
      <c r="CB10" s="774"/>
      <c r="CC10" s="774"/>
      <c r="CD10" s="774"/>
      <c r="CE10" s="774"/>
      <c r="CF10" s="774"/>
      <c r="CG10" s="775"/>
      <c r="CH10" s="776">
        <v>-236</v>
      </c>
      <c r="CI10" s="777"/>
      <c r="CJ10" s="777"/>
      <c r="CK10" s="777"/>
      <c r="CL10" s="778"/>
      <c r="CM10" s="776">
        <v>974</v>
      </c>
      <c r="CN10" s="777"/>
      <c r="CO10" s="777"/>
      <c r="CP10" s="777"/>
      <c r="CQ10" s="778"/>
      <c r="CR10" s="776">
        <v>22</v>
      </c>
      <c r="CS10" s="777"/>
      <c r="CT10" s="777"/>
      <c r="CU10" s="777"/>
      <c r="CV10" s="778"/>
      <c r="CW10" s="776" t="s">
        <v>570</v>
      </c>
      <c r="CX10" s="777"/>
      <c r="CY10" s="777"/>
      <c r="CZ10" s="777"/>
      <c r="DA10" s="778"/>
      <c r="DB10" s="776" t="s">
        <v>570</v>
      </c>
      <c r="DC10" s="777"/>
      <c r="DD10" s="777"/>
      <c r="DE10" s="777"/>
      <c r="DF10" s="778"/>
      <c r="DG10" s="776" t="s">
        <v>570</v>
      </c>
      <c r="DH10" s="777"/>
      <c r="DI10" s="777"/>
      <c r="DJ10" s="777"/>
      <c r="DK10" s="778"/>
      <c r="DL10" s="776" t="s">
        <v>570</v>
      </c>
      <c r="DM10" s="777"/>
      <c r="DN10" s="777"/>
      <c r="DO10" s="777"/>
      <c r="DP10" s="778"/>
      <c r="DQ10" s="776" t="s">
        <v>570</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581</v>
      </c>
      <c r="BT11" s="774"/>
      <c r="BU11" s="774"/>
      <c r="BV11" s="774"/>
      <c r="BW11" s="774"/>
      <c r="BX11" s="774"/>
      <c r="BY11" s="774"/>
      <c r="BZ11" s="774"/>
      <c r="CA11" s="774"/>
      <c r="CB11" s="774"/>
      <c r="CC11" s="774"/>
      <c r="CD11" s="774"/>
      <c r="CE11" s="774"/>
      <c r="CF11" s="774"/>
      <c r="CG11" s="775"/>
      <c r="CH11" s="776">
        <v>18</v>
      </c>
      <c r="CI11" s="777"/>
      <c r="CJ11" s="777"/>
      <c r="CK11" s="777"/>
      <c r="CL11" s="778"/>
      <c r="CM11" s="776">
        <v>282</v>
      </c>
      <c r="CN11" s="777"/>
      <c r="CO11" s="777"/>
      <c r="CP11" s="777"/>
      <c r="CQ11" s="778"/>
      <c r="CR11" s="776">
        <v>48</v>
      </c>
      <c r="CS11" s="777"/>
      <c r="CT11" s="777"/>
      <c r="CU11" s="777"/>
      <c r="CV11" s="778"/>
      <c r="CW11" s="776" t="s">
        <v>570</v>
      </c>
      <c r="CX11" s="777"/>
      <c r="CY11" s="777"/>
      <c r="CZ11" s="777"/>
      <c r="DA11" s="778"/>
      <c r="DB11" s="776" t="s">
        <v>570</v>
      </c>
      <c r="DC11" s="777"/>
      <c r="DD11" s="777"/>
      <c r="DE11" s="777"/>
      <c r="DF11" s="778"/>
      <c r="DG11" s="776" t="s">
        <v>570</v>
      </c>
      <c r="DH11" s="777"/>
      <c r="DI11" s="777"/>
      <c r="DJ11" s="777"/>
      <c r="DK11" s="778"/>
      <c r="DL11" s="776" t="s">
        <v>570</v>
      </c>
      <c r="DM11" s="777"/>
      <c r="DN11" s="777"/>
      <c r="DO11" s="777"/>
      <c r="DP11" s="778"/>
      <c r="DQ11" s="776" t="s">
        <v>570</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391</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392</v>
      </c>
      <c r="B23" s="789" t="s">
        <v>393</v>
      </c>
      <c r="C23" s="790"/>
      <c r="D23" s="790"/>
      <c r="E23" s="790"/>
      <c r="F23" s="790"/>
      <c r="G23" s="790"/>
      <c r="H23" s="790"/>
      <c r="I23" s="790"/>
      <c r="J23" s="790"/>
      <c r="K23" s="790"/>
      <c r="L23" s="790"/>
      <c r="M23" s="790"/>
      <c r="N23" s="790"/>
      <c r="O23" s="790"/>
      <c r="P23" s="791"/>
      <c r="Q23" s="792">
        <v>146739</v>
      </c>
      <c r="R23" s="793"/>
      <c r="S23" s="793"/>
      <c r="T23" s="793"/>
      <c r="U23" s="793"/>
      <c r="V23" s="793">
        <v>145041</v>
      </c>
      <c r="W23" s="793"/>
      <c r="X23" s="793"/>
      <c r="Y23" s="793"/>
      <c r="Z23" s="793"/>
      <c r="AA23" s="793">
        <v>1699</v>
      </c>
      <c r="AB23" s="793"/>
      <c r="AC23" s="793"/>
      <c r="AD23" s="793"/>
      <c r="AE23" s="794"/>
      <c r="AF23" s="795">
        <v>1032</v>
      </c>
      <c r="AG23" s="793"/>
      <c r="AH23" s="793"/>
      <c r="AI23" s="793"/>
      <c r="AJ23" s="796"/>
      <c r="AK23" s="797"/>
      <c r="AL23" s="798"/>
      <c r="AM23" s="798"/>
      <c r="AN23" s="798"/>
      <c r="AO23" s="798"/>
      <c r="AP23" s="793">
        <v>42220</v>
      </c>
      <c r="AQ23" s="793"/>
      <c r="AR23" s="793"/>
      <c r="AS23" s="793"/>
      <c r="AT23" s="793"/>
      <c r="AU23" s="809"/>
      <c r="AV23" s="809"/>
      <c r="AW23" s="809"/>
      <c r="AX23" s="809"/>
      <c r="AY23" s="810"/>
      <c r="AZ23" s="811" t="s">
        <v>129</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394</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395</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372</v>
      </c>
      <c r="B26" s="728"/>
      <c r="C26" s="728"/>
      <c r="D26" s="728"/>
      <c r="E26" s="728"/>
      <c r="F26" s="728"/>
      <c r="G26" s="728"/>
      <c r="H26" s="728"/>
      <c r="I26" s="728"/>
      <c r="J26" s="728"/>
      <c r="K26" s="728"/>
      <c r="L26" s="728"/>
      <c r="M26" s="728"/>
      <c r="N26" s="728"/>
      <c r="O26" s="728"/>
      <c r="P26" s="729"/>
      <c r="Q26" s="733" t="s">
        <v>396</v>
      </c>
      <c r="R26" s="734"/>
      <c r="S26" s="734"/>
      <c r="T26" s="734"/>
      <c r="U26" s="735"/>
      <c r="V26" s="733" t="s">
        <v>397</v>
      </c>
      <c r="W26" s="734"/>
      <c r="X26" s="734"/>
      <c r="Y26" s="734"/>
      <c r="Z26" s="735"/>
      <c r="AA26" s="733" t="s">
        <v>398</v>
      </c>
      <c r="AB26" s="734"/>
      <c r="AC26" s="734"/>
      <c r="AD26" s="734"/>
      <c r="AE26" s="734"/>
      <c r="AF26" s="814" t="s">
        <v>399</v>
      </c>
      <c r="AG26" s="815"/>
      <c r="AH26" s="815"/>
      <c r="AI26" s="815"/>
      <c r="AJ26" s="816"/>
      <c r="AK26" s="734" t="s">
        <v>400</v>
      </c>
      <c r="AL26" s="734"/>
      <c r="AM26" s="734"/>
      <c r="AN26" s="734"/>
      <c r="AO26" s="735"/>
      <c r="AP26" s="733" t="s">
        <v>401</v>
      </c>
      <c r="AQ26" s="734"/>
      <c r="AR26" s="734"/>
      <c r="AS26" s="734"/>
      <c r="AT26" s="735"/>
      <c r="AU26" s="733" t="s">
        <v>402</v>
      </c>
      <c r="AV26" s="734"/>
      <c r="AW26" s="734"/>
      <c r="AX26" s="734"/>
      <c r="AY26" s="735"/>
      <c r="AZ26" s="733" t="s">
        <v>403</v>
      </c>
      <c r="BA26" s="734"/>
      <c r="BB26" s="734"/>
      <c r="BC26" s="734"/>
      <c r="BD26" s="735"/>
      <c r="BE26" s="733" t="s">
        <v>379</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404</v>
      </c>
      <c r="C28" s="750"/>
      <c r="D28" s="750"/>
      <c r="E28" s="750"/>
      <c r="F28" s="750"/>
      <c r="G28" s="750"/>
      <c r="H28" s="750"/>
      <c r="I28" s="750"/>
      <c r="J28" s="750"/>
      <c r="K28" s="750"/>
      <c r="L28" s="750"/>
      <c r="M28" s="750"/>
      <c r="N28" s="750"/>
      <c r="O28" s="750"/>
      <c r="P28" s="751"/>
      <c r="Q28" s="822">
        <v>37356</v>
      </c>
      <c r="R28" s="823"/>
      <c r="S28" s="823"/>
      <c r="T28" s="823"/>
      <c r="U28" s="823"/>
      <c r="V28" s="823">
        <v>36750</v>
      </c>
      <c r="W28" s="823"/>
      <c r="X28" s="823"/>
      <c r="Y28" s="823"/>
      <c r="Z28" s="823"/>
      <c r="AA28" s="823">
        <v>606</v>
      </c>
      <c r="AB28" s="823"/>
      <c r="AC28" s="823"/>
      <c r="AD28" s="823"/>
      <c r="AE28" s="824"/>
      <c r="AF28" s="825">
        <v>606</v>
      </c>
      <c r="AG28" s="823"/>
      <c r="AH28" s="823"/>
      <c r="AI28" s="823"/>
      <c r="AJ28" s="826"/>
      <c r="AK28" s="827">
        <v>3211</v>
      </c>
      <c r="AL28" s="828"/>
      <c r="AM28" s="828"/>
      <c r="AN28" s="828"/>
      <c r="AO28" s="828"/>
      <c r="AP28" s="828" t="s">
        <v>570</v>
      </c>
      <c r="AQ28" s="828"/>
      <c r="AR28" s="828"/>
      <c r="AS28" s="828"/>
      <c r="AT28" s="828"/>
      <c r="AU28" s="828" t="s">
        <v>570</v>
      </c>
      <c r="AV28" s="828"/>
      <c r="AW28" s="828"/>
      <c r="AX28" s="828"/>
      <c r="AY28" s="828"/>
      <c r="AZ28" s="829" t="s">
        <v>570</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405</v>
      </c>
      <c r="C29" s="781"/>
      <c r="D29" s="781"/>
      <c r="E29" s="781"/>
      <c r="F29" s="781"/>
      <c r="G29" s="781"/>
      <c r="H29" s="781"/>
      <c r="I29" s="781"/>
      <c r="J29" s="781"/>
      <c r="K29" s="781"/>
      <c r="L29" s="781"/>
      <c r="M29" s="781"/>
      <c r="N29" s="781"/>
      <c r="O29" s="781"/>
      <c r="P29" s="782"/>
      <c r="Q29" s="783">
        <v>32107</v>
      </c>
      <c r="R29" s="784"/>
      <c r="S29" s="784"/>
      <c r="T29" s="784"/>
      <c r="U29" s="784"/>
      <c r="V29" s="784">
        <v>31258</v>
      </c>
      <c r="W29" s="784"/>
      <c r="X29" s="784"/>
      <c r="Y29" s="784"/>
      <c r="Z29" s="784"/>
      <c r="AA29" s="784">
        <v>849</v>
      </c>
      <c r="AB29" s="784"/>
      <c r="AC29" s="784"/>
      <c r="AD29" s="784"/>
      <c r="AE29" s="785"/>
      <c r="AF29" s="786">
        <v>849</v>
      </c>
      <c r="AG29" s="787"/>
      <c r="AH29" s="787"/>
      <c r="AI29" s="787"/>
      <c r="AJ29" s="788"/>
      <c r="AK29" s="834">
        <v>5237</v>
      </c>
      <c r="AL29" s="830"/>
      <c r="AM29" s="830"/>
      <c r="AN29" s="830"/>
      <c r="AO29" s="830"/>
      <c r="AP29" s="830" t="s">
        <v>570</v>
      </c>
      <c r="AQ29" s="830"/>
      <c r="AR29" s="830"/>
      <c r="AS29" s="830"/>
      <c r="AT29" s="830"/>
      <c r="AU29" s="830" t="s">
        <v>570</v>
      </c>
      <c r="AV29" s="830"/>
      <c r="AW29" s="830"/>
      <c r="AX29" s="830"/>
      <c r="AY29" s="830"/>
      <c r="AZ29" s="831" t="s">
        <v>570</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406</v>
      </c>
      <c r="C30" s="781"/>
      <c r="D30" s="781"/>
      <c r="E30" s="781"/>
      <c r="F30" s="781"/>
      <c r="G30" s="781"/>
      <c r="H30" s="781"/>
      <c r="I30" s="781"/>
      <c r="J30" s="781"/>
      <c r="K30" s="781"/>
      <c r="L30" s="781"/>
      <c r="M30" s="781"/>
      <c r="N30" s="781"/>
      <c r="O30" s="781"/>
      <c r="P30" s="782"/>
      <c r="Q30" s="783">
        <v>7228</v>
      </c>
      <c r="R30" s="784"/>
      <c r="S30" s="784"/>
      <c r="T30" s="784"/>
      <c r="U30" s="784"/>
      <c r="V30" s="784">
        <v>6972</v>
      </c>
      <c r="W30" s="784"/>
      <c r="X30" s="784"/>
      <c r="Y30" s="784"/>
      <c r="Z30" s="784"/>
      <c r="AA30" s="784">
        <v>256</v>
      </c>
      <c r="AB30" s="784"/>
      <c r="AC30" s="784"/>
      <c r="AD30" s="784"/>
      <c r="AE30" s="785"/>
      <c r="AF30" s="786">
        <v>256</v>
      </c>
      <c r="AG30" s="787"/>
      <c r="AH30" s="787"/>
      <c r="AI30" s="787"/>
      <c r="AJ30" s="788"/>
      <c r="AK30" s="834">
        <v>1164</v>
      </c>
      <c r="AL30" s="830"/>
      <c r="AM30" s="830"/>
      <c r="AN30" s="830"/>
      <c r="AO30" s="830"/>
      <c r="AP30" s="830" t="s">
        <v>570</v>
      </c>
      <c r="AQ30" s="830"/>
      <c r="AR30" s="830"/>
      <c r="AS30" s="830"/>
      <c r="AT30" s="830"/>
      <c r="AU30" s="830" t="s">
        <v>570</v>
      </c>
      <c r="AV30" s="830"/>
      <c r="AW30" s="830"/>
      <c r="AX30" s="830"/>
      <c r="AY30" s="830"/>
      <c r="AZ30" s="831" t="s">
        <v>570</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407</v>
      </c>
      <c r="C31" s="781"/>
      <c r="D31" s="781"/>
      <c r="E31" s="781"/>
      <c r="F31" s="781"/>
      <c r="G31" s="781"/>
      <c r="H31" s="781"/>
      <c r="I31" s="781"/>
      <c r="J31" s="781"/>
      <c r="K31" s="781"/>
      <c r="L31" s="781"/>
      <c r="M31" s="781"/>
      <c r="N31" s="781"/>
      <c r="O31" s="781"/>
      <c r="P31" s="782"/>
      <c r="Q31" s="783">
        <v>8741</v>
      </c>
      <c r="R31" s="784"/>
      <c r="S31" s="784"/>
      <c r="T31" s="784"/>
      <c r="U31" s="784"/>
      <c r="V31" s="784">
        <v>8216</v>
      </c>
      <c r="W31" s="784"/>
      <c r="X31" s="784"/>
      <c r="Y31" s="784"/>
      <c r="Z31" s="784"/>
      <c r="AA31" s="784">
        <v>525</v>
      </c>
      <c r="AB31" s="784"/>
      <c r="AC31" s="784"/>
      <c r="AD31" s="784"/>
      <c r="AE31" s="785"/>
      <c r="AF31" s="786">
        <v>1217</v>
      </c>
      <c r="AG31" s="787"/>
      <c r="AH31" s="787"/>
      <c r="AI31" s="787"/>
      <c r="AJ31" s="788"/>
      <c r="AK31" s="834">
        <v>2467</v>
      </c>
      <c r="AL31" s="830"/>
      <c r="AM31" s="830"/>
      <c r="AN31" s="830"/>
      <c r="AO31" s="830"/>
      <c r="AP31" s="830">
        <v>30949</v>
      </c>
      <c r="AQ31" s="830"/>
      <c r="AR31" s="830"/>
      <c r="AS31" s="830"/>
      <c r="AT31" s="830"/>
      <c r="AU31" s="830">
        <v>12596</v>
      </c>
      <c r="AV31" s="830"/>
      <c r="AW31" s="830"/>
      <c r="AX31" s="830"/>
      <c r="AY31" s="830"/>
      <c r="AZ31" s="831" t="s">
        <v>570</v>
      </c>
      <c r="BA31" s="831"/>
      <c r="BB31" s="831"/>
      <c r="BC31" s="831"/>
      <c r="BD31" s="831"/>
      <c r="BE31" s="832" t="s">
        <v>408</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409</v>
      </c>
      <c r="C32" s="781"/>
      <c r="D32" s="781"/>
      <c r="E32" s="781"/>
      <c r="F32" s="781"/>
      <c r="G32" s="781"/>
      <c r="H32" s="781"/>
      <c r="I32" s="781"/>
      <c r="J32" s="781"/>
      <c r="K32" s="781"/>
      <c r="L32" s="781"/>
      <c r="M32" s="781"/>
      <c r="N32" s="781"/>
      <c r="O32" s="781"/>
      <c r="P32" s="782"/>
      <c r="Q32" s="783">
        <v>3860</v>
      </c>
      <c r="R32" s="784"/>
      <c r="S32" s="784"/>
      <c r="T32" s="784"/>
      <c r="U32" s="784"/>
      <c r="V32" s="784">
        <v>3375</v>
      </c>
      <c r="W32" s="784"/>
      <c r="X32" s="784"/>
      <c r="Y32" s="784"/>
      <c r="Z32" s="784"/>
      <c r="AA32" s="784">
        <v>485</v>
      </c>
      <c r="AB32" s="784"/>
      <c r="AC32" s="784"/>
      <c r="AD32" s="784"/>
      <c r="AE32" s="785"/>
      <c r="AF32" s="786">
        <v>4083</v>
      </c>
      <c r="AG32" s="787"/>
      <c r="AH32" s="787"/>
      <c r="AI32" s="787"/>
      <c r="AJ32" s="788"/>
      <c r="AK32" s="834">
        <v>404147</v>
      </c>
      <c r="AL32" s="830"/>
      <c r="AM32" s="830"/>
      <c r="AN32" s="830"/>
      <c r="AO32" s="830"/>
      <c r="AP32" s="830" t="s">
        <v>570</v>
      </c>
      <c r="AQ32" s="830"/>
      <c r="AR32" s="830"/>
      <c r="AS32" s="830"/>
      <c r="AT32" s="830"/>
      <c r="AU32" s="830" t="s">
        <v>570</v>
      </c>
      <c r="AV32" s="830"/>
      <c r="AW32" s="830"/>
      <c r="AX32" s="830"/>
      <c r="AY32" s="830"/>
      <c r="AZ32" s="831" t="s">
        <v>570</v>
      </c>
      <c r="BA32" s="831"/>
      <c r="BB32" s="831"/>
      <c r="BC32" s="831"/>
      <c r="BD32" s="831"/>
      <c r="BE32" s="832" t="s">
        <v>408</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410</v>
      </c>
      <c r="C33" s="781"/>
      <c r="D33" s="781"/>
      <c r="E33" s="781"/>
      <c r="F33" s="781"/>
      <c r="G33" s="781"/>
      <c r="H33" s="781"/>
      <c r="I33" s="781"/>
      <c r="J33" s="781"/>
      <c r="K33" s="781"/>
      <c r="L33" s="781"/>
      <c r="M33" s="781"/>
      <c r="N33" s="781"/>
      <c r="O33" s="781"/>
      <c r="P33" s="782"/>
      <c r="Q33" s="783">
        <v>6093</v>
      </c>
      <c r="R33" s="784"/>
      <c r="S33" s="784"/>
      <c r="T33" s="784"/>
      <c r="U33" s="784"/>
      <c r="V33" s="784">
        <v>5296</v>
      </c>
      <c r="W33" s="784"/>
      <c r="X33" s="784"/>
      <c r="Y33" s="784"/>
      <c r="Z33" s="784"/>
      <c r="AA33" s="784">
        <v>797</v>
      </c>
      <c r="AB33" s="784"/>
      <c r="AC33" s="784"/>
      <c r="AD33" s="784"/>
      <c r="AE33" s="785"/>
      <c r="AF33" s="786">
        <v>6092</v>
      </c>
      <c r="AG33" s="787"/>
      <c r="AH33" s="787"/>
      <c r="AI33" s="787"/>
      <c r="AJ33" s="788"/>
      <c r="AK33" s="834">
        <v>563</v>
      </c>
      <c r="AL33" s="830"/>
      <c r="AM33" s="830"/>
      <c r="AN33" s="830"/>
      <c r="AO33" s="830"/>
      <c r="AP33" s="830">
        <v>348</v>
      </c>
      <c r="AQ33" s="830"/>
      <c r="AR33" s="830"/>
      <c r="AS33" s="830"/>
      <c r="AT33" s="830"/>
      <c r="AU33" s="830">
        <v>43</v>
      </c>
      <c r="AV33" s="830"/>
      <c r="AW33" s="830"/>
      <c r="AX33" s="830"/>
      <c r="AY33" s="830"/>
      <c r="AZ33" s="831" t="s">
        <v>570</v>
      </c>
      <c r="BA33" s="831"/>
      <c r="BB33" s="831"/>
      <c r="BC33" s="831"/>
      <c r="BD33" s="831"/>
      <c r="BE33" s="832" t="s">
        <v>408</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411</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392</v>
      </c>
      <c r="B63" s="789" t="s">
        <v>412</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13104</v>
      </c>
      <c r="AG63" s="844"/>
      <c r="AH63" s="844"/>
      <c r="AI63" s="844"/>
      <c r="AJ63" s="845"/>
      <c r="AK63" s="846"/>
      <c r="AL63" s="841"/>
      <c r="AM63" s="841"/>
      <c r="AN63" s="841"/>
      <c r="AO63" s="841"/>
      <c r="AP63" s="844">
        <v>31297</v>
      </c>
      <c r="AQ63" s="844"/>
      <c r="AR63" s="844"/>
      <c r="AS63" s="844"/>
      <c r="AT63" s="844"/>
      <c r="AU63" s="844">
        <v>12639</v>
      </c>
      <c r="AV63" s="844"/>
      <c r="AW63" s="844"/>
      <c r="AX63" s="844"/>
      <c r="AY63" s="844"/>
      <c r="AZ63" s="848"/>
      <c r="BA63" s="848"/>
      <c r="BB63" s="848"/>
      <c r="BC63" s="848"/>
      <c r="BD63" s="848"/>
      <c r="BE63" s="849"/>
      <c r="BF63" s="849"/>
      <c r="BG63" s="849"/>
      <c r="BH63" s="849"/>
      <c r="BI63" s="850"/>
      <c r="BJ63" s="851" t="s">
        <v>413</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415</v>
      </c>
      <c r="B66" s="728"/>
      <c r="C66" s="728"/>
      <c r="D66" s="728"/>
      <c r="E66" s="728"/>
      <c r="F66" s="728"/>
      <c r="G66" s="728"/>
      <c r="H66" s="728"/>
      <c r="I66" s="728"/>
      <c r="J66" s="728"/>
      <c r="K66" s="728"/>
      <c r="L66" s="728"/>
      <c r="M66" s="728"/>
      <c r="N66" s="728"/>
      <c r="O66" s="728"/>
      <c r="P66" s="729"/>
      <c r="Q66" s="733" t="s">
        <v>396</v>
      </c>
      <c r="R66" s="734"/>
      <c r="S66" s="734"/>
      <c r="T66" s="734"/>
      <c r="U66" s="735"/>
      <c r="V66" s="733" t="s">
        <v>397</v>
      </c>
      <c r="W66" s="734"/>
      <c r="X66" s="734"/>
      <c r="Y66" s="734"/>
      <c r="Z66" s="735"/>
      <c r="AA66" s="733" t="s">
        <v>398</v>
      </c>
      <c r="AB66" s="734"/>
      <c r="AC66" s="734"/>
      <c r="AD66" s="734"/>
      <c r="AE66" s="735"/>
      <c r="AF66" s="854" t="s">
        <v>399</v>
      </c>
      <c r="AG66" s="815"/>
      <c r="AH66" s="815"/>
      <c r="AI66" s="815"/>
      <c r="AJ66" s="855"/>
      <c r="AK66" s="733" t="s">
        <v>400</v>
      </c>
      <c r="AL66" s="728"/>
      <c r="AM66" s="728"/>
      <c r="AN66" s="728"/>
      <c r="AO66" s="729"/>
      <c r="AP66" s="733" t="s">
        <v>401</v>
      </c>
      <c r="AQ66" s="734"/>
      <c r="AR66" s="734"/>
      <c r="AS66" s="734"/>
      <c r="AT66" s="735"/>
      <c r="AU66" s="733" t="s">
        <v>416</v>
      </c>
      <c r="AV66" s="734"/>
      <c r="AW66" s="734"/>
      <c r="AX66" s="734"/>
      <c r="AY66" s="735"/>
      <c r="AZ66" s="733" t="s">
        <v>379</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571</v>
      </c>
      <c r="C68" s="870"/>
      <c r="D68" s="870"/>
      <c r="E68" s="870"/>
      <c r="F68" s="870"/>
      <c r="G68" s="870"/>
      <c r="H68" s="870"/>
      <c r="I68" s="870"/>
      <c r="J68" s="870"/>
      <c r="K68" s="870"/>
      <c r="L68" s="870"/>
      <c r="M68" s="870"/>
      <c r="N68" s="870"/>
      <c r="O68" s="870"/>
      <c r="P68" s="871"/>
      <c r="Q68" s="872">
        <v>110364</v>
      </c>
      <c r="R68" s="866"/>
      <c r="S68" s="866"/>
      <c r="T68" s="866"/>
      <c r="U68" s="866"/>
      <c r="V68" s="866">
        <v>102204</v>
      </c>
      <c r="W68" s="866"/>
      <c r="X68" s="866"/>
      <c r="Y68" s="866"/>
      <c r="Z68" s="866"/>
      <c r="AA68" s="866">
        <f>Q68-V68</f>
        <v>8160</v>
      </c>
      <c r="AB68" s="866"/>
      <c r="AC68" s="866"/>
      <c r="AD68" s="866"/>
      <c r="AE68" s="866"/>
      <c r="AF68" s="866">
        <v>15550</v>
      </c>
      <c r="AG68" s="866"/>
      <c r="AH68" s="866"/>
      <c r="AI68" s="866"/>
      <c r="AJ68" s="866"/>
      <c r="AK68" s="866" t="s">
        <v>570</v>
      </c>
      <c r="AL68" s="866"/>
      <c r="AM68" s="866"/>
      <c r="AN68" s="866"/>
      <c r="AO68" s="866"/>
      <c r="AP68" s="866" t="s">
        <v>570</v>
      </c>
      <c r="AQ68" s="866"/>
      <c r="AR68" s="866"/>
      <c r="AS68" s="866"/>
      <c r="AT68" s="866"/>
      <c r="AU68" s="866" t="s">
        <v>570</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572</v>
      </c>
      <c r="C69" s="874"/>
      <c r="D69" s="874"/>
      <c r="E69" s="874"/>
      <c r="F69" s="874"/>
      <c r="G69" s="874"/>
      <c r="H69" s="874"/>
      <c r="I69" s="874"/>
      <c r="J69" s="874"/>
      <c r="K69" s="874"/>
      <c r="L69" s="874"/>
      <c r="M69" s="874"/>
      <c r="N69" s="874"/>
      <c r="O69" s="874"/>
      <c r="P69" s="875"/>
      <c r="Q69" s="876">
        <v>131</v>
      </c>
      <c r="R69" s="830"/>
      <c r="S69" s="830"/>
      <c r="T69" s="830"/>
      <c r="U69" s="830"/>
      <c r="V69" s="830">
        <v>126</v>
      </c>
      <c r="W69" s="830"/>
      <c r="X69" s="830"/>
      <c r="Y69" s="830"/>
      <c r="Z69" s="830"/>
      <c r="AA69" s="830">
        <v>5</v>
      </c>
      <c r="AB69" s="830"/>
      <c r="AC69" s="830"/>
      <c r="AD69" s="830"/>
      <c r="AE69" s="830"/>
      <c r="AF69" s="830">
        <v>5</v>
      </c>
      <c r="AG69" s="830"/>
      <c r="AH69" s="830"/>
      <c r="AI69" s="830"/>
      <c r="AJ69" s="830"/>
      <c r="AK69" s="830" t="s">
        <v>570</v>
      </c>
      <c r="AL69" s="830"/>
      <c r="AM69" s="830"/>
      <c r="AN69" s="830"/>
      <c r="AO69" s="830"/>
      <c r="AP69" s="830" t="s">
        <v>570</v>
      </c>
      <c r="AQ69" s="830"/>
      <c r="AR69" s="830"/>
      <c r="AS69" s="830"/>
      <c r="AT69" s="830"/>
      <c r="AU69" s="830" t="s">
        <v>570</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573</v>
      </c>
      <c r="C70" s="874"/>
      <c r="D70" s="874"/>
      <c r="E70" s="874"/>
      <c r="F70" s="874"/>
      <c r="G70" s="874"/>
      <c r="H70" s="874"/>
      <c r="I70" s="874"/>
      <c r="J70" s="874"/>
      <c r="K70" s="874"/>
      <c r="L70" s="874"/>
      <c r="M70" s="874"/>
      <c r="N70" s="874"/>
      <c r="O70" s="874"/>
      <c r="P70" s="875"/>
      <c r="Q70" s="876">
        <v>194</v>
      </c>
      <c r="R70" s="830"/>
      <c r="S70" s="830"/>
      <c r="T70" s="830"/>
      <c r="U70" s="830"/>
      <c r="V70" s="830">
        <v>178</v>
      </c>
      <c r="W70" s="830"/>
      <c r="X70" s="830"/>
      <c r="Y70" s="830"/>
      <c r="Z70" s="830"/>
      <c r="AA70" s="830">
        <v>16</v>
      </c>
      <c r="AB70" s="830"/>
      <c r="AC70" s="830"/>
      <c r="AD70" s="830"/>
      <c r="AE70" s="830"/>
      <c r="AF70" s="830">
        <v>16</v>
      </c>
      <c r="AG70" s="830"/>
      <c r="AH70" s="830"/>
      <c r="AI70" s="830"/>
      <c r="AJ70" s="830"/>
      <c r="AK70" s="830" t="s">
        <v>570</v>
      </c>
      <c r="AL70" s="830"/>
      <c r="AM70" s="830"/>
      <c r="AN70" s="830"/>
      <c r="AO70" s="830"/>
      <c r="AP70" s="830" t="s">
        <v>570</v>
      </c>
      <c r="AQ70" s="830"/>
      <c r="AR70" s="830"/>
      <c r="AS70" s="830"/>
      <c r="AT70" s="830"/>
      <c r="AU70" s="830" t="s">
        <v>570</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574</v>
      </c>
      <c r="C71" s="874"/>
      <c r="D71" s="874"/>
      <c r="E71" s="874"/>
      <c r="F71" s="874"/>
      <c r="G71" s="874"/>
      <c r="H71" s="874"/>
      <c r="I71" s="874"/>
      <c r="J71" s="874"/>
      <c r="K71" s="874"/>
      <c r="L71" s="874"/>
      <c r="M71" s="874"/>
      <c r="N71" s="874"/>
      <c r="O71" s="874"/>
      <c r="P71" s="875"/>
      <c r="Q71" s="876">
        <v>1305178</v>
      </c>
      <c r="R71" s="830"/>
      <c r="S71" s="830"/>
      <c r="T71" s="830"/>
      <c r="U71" s="830"/>
      <c r="V71" s="830">
        <v>1290844</v>
      </c>
      <c r="W71" s="830"/>
      <c r="X71" s="830"/>
      <c r="Y71" s="830"/>
      <c r="Z71" s="830"/>
      <c r="AA71" s="830">
        <v>14334</v>
      </c>
      <c r="AB71" s="830"/>
      <c r="AC71" s="830"/>
      <c r="AD71" s="830"/>
      <c r="AE71" s="830"/>
      <c r="AF71" s="830">
        <v>14334</v>
      </c>
      <c r="AG71" s="830"/>
      <c r="AH71" s="830"/>
      <c r="AI71" s="830"/>
      <c r="AJ71" s="830"/>
      <c r="AK71" s="830">
        <v>9500</v>
      </c>
      <c r="AL71" s="830"/>
      <c r="AM71" s="830"/>
      <c r="AN71" s="830"/>
      <c r="AO71" s="830"/>
      <c r="AP71" s="830" t="s">
        <v>570</v>
      </c>
      <c r="AQ71" s="830"/>
      <c r="AR71" s="830"/>
      <c r="AS71" s="830"/>
      <c r="AT71" s="830"/>
      <c r="AU71" s="830" t="s">
        <v>570</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575</v>
      </c>
      <c r="C72" s="874"/>
      <c r="D72" s="874"/>
      <c r="E72" s="874"/>
      <c r="F72" s="874"/>
      <c r="G72" s="874"/>
      <c r="H72" s="874"/>
      <c r="I72" s="874"/>
      <c r="J72" s="874"/>
      <c r="K72" s="874"/>
      <c r="L72" s="874"/>
      <c r="M72" s="874"/>
      <c r="N72" s="874"/>
      <c r="O72" s="874"/>
      <c r="P72" s="875"/>
      <c r="Q72" s="876">
        <v>39180</v>
      </c>
      <c r="R72" s="830"/>
      <c r="S72" s="830"/>
      <c r="T72" s="830"/>
      <c r="U72" s="830"/>
      <c r="V72" s="830">
        <v>36872</v>
      </c>
      <c r="W72" s="830"/>
      <c r="X72" s="830"/>
      <c r="Y72" s="830"/>
      <c r="Z72" s="830"/>
      <c r="AA72" s="830">
        <v>2308</v>
      </c>
      <c r="AB72" s="830"/>
      <c r="AC72" s="830"/>
      <c r="AD72" s="830"/>
      <c r="AE72" s="830"/>
      <c r="AF72" s="830">
        <v>23683</v>
      </c>
      <c r="AG72" s="830"/>
      <c r="AH72" s="830"/>
      <c r="AI72" s="830"/>
      <c r="AJ72" s="830"/>
      <c r="AK72" s="830" t="s">
        <v>570</v>
      </c>
      <c r="AL72" s="830"/>
      <c r="AM72" s="830"/>
      <c r="AN72" s="830"/>
      <c r="AO72" s="830"/>
      <c r="AP72" s="830">
        <v>98164</v>
      </c>
      <c r="AQ72" s="830"/>
      <c r="AR72" s="830"/>
      <c r="AS72" s="830"/>
      <c r="AT72" s="830"/>
      <c r="AU72" s="830" t="s">
        <v>570</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576</v>
      </c>
      <c r="C73" s="874"/>
      <c r="D73" s="874"/>
      <c r="E73" s="874"/>
      <c r="F73" s="874"/>
      <c r="G73" s="874"/>
      <c r="H73" s="874"/>
      <c r="I73" s="874"/>
      <c r="J73" s="874"/>
      <c r="K73" s="874"/>
      <c r="L73" s="874"/>
      <c r="M73" s="874"/>
      <c r="N73" s="874"/>
      <c r="O73" s="874"/>
      <c r="P73" s="875"/>
      <c r="Q73" s="876">
        <v>6632</v>
      </c>
      <c r="R73" s="830"/>
      <c r="S73" s="830"/>
      <c r="T73" s="830"/>
      <c r="U73" s="830"/>
      <c r="V73" s="830">
        <v>5979</v>
      </c>
      <c r="W73" s="830"/>
      <c r="X73" s="830"/>
      <c r="Y73" s="830"/>
      <c r="Z73" s="830"/>
      <c r="AA73" s="830">
        <v>653</v>
      </c>
      <c r="AB73" s="830"/>
      <c r="AC73" s="830"/>
      <c r="AD73" s="830"/>
      <c r="AE73" s="830"/>
      <c r="AF73" s="830">
        <v>19383</v>
      </c>
      <c r="AG73" s="830"/>
      <c r="AH73" s="830"/>
      <c r="AI73" s="830"/>
      <c r="AJ73" s="830"/>
      <c r="AK73" s="830" t="s">
        <v>570</v>
      </c>
      <c r="AL73" s="830"/>
      <c r="AM73" s="830"/>
      <c r="AN73" s="830"/>
      <c r="AO73" s="830"/>
      <c r="AP73" s="830">
        <v>20120</v>
      </c>
      <c r="AQ73" s="830"/>
      <c r="AR73" s="830"/>
      <c r="AS73" s="830"/>
      <c r="AT73" s="830"/>
      <c r="AU73" s="830" t="s">
        <v>570</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392</v>
      </c>
      <c r="B88" s="789" t="s">
        <v>417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72971</v>
      </c>
      <c r="AG88" s="844"/>
      <c r="AH88" s="844"/>
      <c r="AI88" s="844"/>
      <c r="AJ88" s="844"/>
      <c r="AK88" s="841"/>
      <c r="AL88" s="841"/>
      <c r="AM88" s="841"/>
      <c r="AN88" s="841"/>
      <c r="AO88" s="841"/>
      <c r="AP88" s="844">
        <v>118284</v>
      </c>
      <c r="AQ88" s="844"/>
      <c r="AR88" s="844"/>
      <c r="AS88" s="844"/>
      <c r="AT88" s="844"/>
      <c r="AU88" s="844" t="s">
        <v>570</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789" t="s">
        <v>418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509779</v>
      </c>
      <c r="CS102" s="852"/>
      <c r="CT102" s="852"/>
      <c r="CU102" s="852"/>
      <c r="CV102" s="891"/>
      <c r="CW102" s="890">
        <v>43</v>
      </c>
      <c r="CX102" s="852"/>
      <c r="CY102" s="852"/>
      <c r="CZ102" s="852"/>
      <c r="DA102" s="891"/>
      <c r="DB102" s="890">
        <v>550</v>
      </c>
      <c r="DC102" s="852"/>
      <c r="DD102" s="852"/>
      <c r="DE102" s="852"/>
      <c r="DF102" s="891"/>
      <c r="DG102" s="890" t="s">
        <v>570</v>
      </c>
      <c r="DH102" s="852"/>
      <c r="DI102" s="852"/>
      <c r="DJ102" s="852"/>
      <c r="DK102" s="891"/>
      <c r="DL102" s="890" t="s">
        <v>570</v>
      </c>
      <c r="DM102" s="852"/>
      <c r="DN102" s="852"/>
      <c r="DO102" s="852"/>
      <c r="DP102" s="891"/>
      <c r="DQ102" s="890" t="s">
        <v>570</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419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425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426</v>
      </c>
      <c r="AB109" s="893"/>
      <c r="AC109" s="893"/>
      <c r="AD109" s="893"/>
      <c r="AE109" s="894"/>
      <c r="AF109" s="892" t="s">
        <v>427</v>
      </c>
      <c r="AG109" s="893"/>
      <c r="AH109" s="893"/>
      <c r="AI109" s="893"/>
      <c r="AJ109" s="894"/>
      <c r="AK109" s="892" t="s">
        <v>309</v>
      </c>
      <c r="AL109" s="893"/>
      <c r="AM109" s="893"/>
      <c r="AN109" s="893"/>
      <c r="AO109" s="894"/>
      <c r="AP109" s="892" t="s">
        <v>428</v>
      </c>
      <c r="AQ109" s="893"/>
      <c r="AR109" s="893"/>
      <c r="AS109" s="893"/>
      <c r="AT109" s="895"/>
      <c r="AU109" s="912" t="s">
        <v>425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426</v>
      </c>
      <c r="BR109" s="893"/>
      <c r="BS109" s="893"/>
      <c r="BT109" s="893"/>
      <c r="BU109" s="894"/>
      <c r="BV109" s="892" t="s">
        <v>427</v>
      </c>
      <c r="BW109" s="893"/>
      <c r="BX109" s="893"/>
      <c r="BY109" s="893"/>
      <c r="BZ109" s="894"/>
      <c r="CA109" s="892" t="s">
        <v>309</v>
      </c>
      <c r="CB109" s="893"/>
      <c r="CC109" s="893"/>
      <c r="CD109" s="893"/>
      <c r="CE109" s="894"/>
      <c r="CF109" s="913" t="s">
        <v>428</v>
      </c>
      <c r="CG109" s="913"/>
      <c r="CH109" s="913"/>
      <c r="CI109" s="913"/>
      <c r="CJ109" s="913"/>
      <c r="CK109" s="892" t="s">
        <v>429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426</v>
      </c>
      <c r="DH109" s="893"/>
      <c r="DI109" s="893"/>
      <c r="DJ109" s="893"/>
      <c r="DK109" s="894"/>
      <c r="DL109" s="892" t="s">
        <v>427</v>
      </c>
      <c r="DM109" s="893"/>
      <c r="DN109" s="893"/>
      <c r="DO109" s="893"/>
      <c r="DP109" s="894"/>
      <c r="DQ109" s="892" t="s">
        <v>309</v>
      </c>
      <c r="DR109" s="893"/>
      <c r="DS109" s="893"/>
      <c r="DT109" s="893"/>
      <c r="DU109" s="894"/>
      <c r="DV109" s="892" t="s">
        <v>428</v>
      </c>
      <c r="DW109" s="893"/>
      <c r="DX109" s="893"/>
      <c r="DY109" s="893"/>
      <c r="DZ109" s="895"/>
    </row>
    <row r="110" spans="1:131" s="230" customFormat="1" ht="26.25" customHeight="1" x14ac:dyDescent="0.2">
      <c r="A110" s="896" t="s">
        <v>430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8195065</v>
      </c>
      <c r="AB110" s="900"/>
      <c r="AC110" s="900"/>
      <c r="AD110" s="900"/>
      <c r="AE110" s="901"/>
      <c r="AF110" s="902">
        <v>8071109</v>
      </c>
      <c r="AG110" s="900"/>
      <c r="AH110" s="900"/>
      <c r="AI110" s="900"/>
      <c r="AJ110" s="901"/>
      <c r="AK110" s="902">
        <v>8156291</v>
      </c>
      <c r="AL110" s="900"/>
      <c r="AM110" s="900"/>
      <c r="AN110" s="900"/>
      <c r="AO110" s="901"/>
      <c r="AP110" s="903">
        <v>12.6</v>
      </c>
      <c r="AQ110" s="904"/>
      <c r="AR110" s="904"/>
      <c r="AS110" s="904"/>
      <c r="AT110" s="905"/>
      <c r="AU110" s="906" t="s">
        <v>74</v>
      </c>
      <c r="AV110" s="907"/>
      <c r="AW110" s="907"/>
      <c r="AX110" s="907"/>
      <c r="AY110" s="907"/>
      <c r="AZ110" s="929" t="s">
        <v>431</v>
      </c>
      <c r="BA110" s="897"/>
      <c r="BB110" s="897"/>
      <c r="BC110" s="897"/>
      <c r="BD110" s="897"/>
      <c r="BE110" s="897"/>
      <c r="BF110" s="897"/>
      <c r="BG110" s="897"/>
      <c r="BH110" s="897"/>
      <c r="BI110" s="897"/>
      <c r="BJ110" s="897"/>
      <c r="BK110" s="897"/>
      <c r="BL110" s="897"/>
      <c r="BM110" s="897"/>
      <c r="BN110" s="897"/>
      <c r="BO110" s="897"/>
      <c r="BP110" s="898"/>
      <c r="BQ110" s="930">
        <v>47536636</v>
      </c>
      <c r="BR110" s="931"/>
      <c r="BS110" s="931"/>
      <c r="BT110" s="931"/>
      <c r="BU110" s="931"/>
      <c r="BV110" s="931">
        <v>45985243</v>
      </c>
      <c r="BW110" s="931"/>
      <c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413</v>
      </c>
      <c r="DH110" s="931"/>
      <c r="DI110" s="931"/>
      <c r="DJ110" s="931"/>
      <c r="DK110" s="931"/>
      <c r="DL110" s="931" t="s">
        <v>413</v>
      </c>
      <c r="DM110" s="931"/>
      <c r="DN110" s="931"/>
      <c r="DO110" s="931"/>
      <c r="DP110" s="931"/>
      <c r="DQ110" s="931" t="s">
        <v>129</v>
      </c>
      <c r="DR110" s="931"/>
      <c r="DS110" s="931"/>
      <c r="DT110" s="931"/>
      <c r="DU110" s="931"/>
      <c r="DV110" s="932" t="s">
        <v>413</v>
      </c>
      <c r="DW110" s="932"/>
      <c r="DX110" s="932"/>
      <c r="DY110" s="932"/>
      <c r="DZ110" s="933"/>
    </row>
    <row r="111" spans="1:131" s="230" customFormat="1" ht="26.25" customHeight="1" x14ac:dyDescent="0.2">
      <c r="A111" s="934" t="s">
        <v>434</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435</v>
      </c>
      <c r="AB111" s="938"/>
      <c r="AC111" s="938"/>
      <c r="AD111" s="938"/>
      <c r="AE111" s="939"/>
      <c r="AF111" s="940" t="s">
        <v>413</v>
      </c>
      <c r="AG111" s="938"/>
      <c r="AH111" s="938"/>
      <c r="AI111" s="938"/>
      <c r="AJ111" s="939"/>
      <c r="AK111" s="940" t="s">
        <v>413</v>
      </c>
      <c r="AL111" s="938"/>
      <c r="AM111" s="938"/>
      <c r="AN111" s="938"/>
      <c r="AO111" s="939"/>
      <c r="AP111" s="941" t="s">
        <v>413</v>
      </c>
      <c r="AQ111" s="942"/>
      <c r="AR111" s="942"/>
      <c r="AS111" s="942"/>
      <c r="AT111" s="943"/>
      <c r="AU111" s="908"/>
      <c r="AV111" s="909"/>
      <c r="AW111" s="909"/>
      <c r="AX111" s="909"/>
      <c r="AY111" s="909"/>
      <c r="AZ111" s="922" t="s">
        <v>436</v>
      </c>
      <c r="BA111" s="923"/>
      <c r="BB111" s="923"/>
      <c r="BC111" s="923"/>
      <c r="BD111" s="923"/>
      <c r="BE111" s="923"/>
      <c r="BF111" s="923"/>
      <c r="BG111" s="923"/>
      <c r="BH111" s="923"/>
      <c r="BI111" s="923"/>
      <c r="BJ111" s="923"/>
      <c r="BK111" s="923"/>
      <c r="BL111" s="923"/>
      <c r="BM111" s="923"/>
      <c r="BN111" s="923"/>
      <c r="BO111" s="923"/>
      <c r="BP111" s="924"/>
      <c r="BQ111" s="925">
        <v>699600</v>
      </c>
      <c r="BR111" s="926"/>
      <c r="BS111" s="926"/>
      <c r="BT111" s="926"/>
      <c r="BU111" s="926"/>
      <c r="BV111" s="926">
        <v>128955</v>
      </c>
      <c r="BW111" s="926"/>
      <c r="BX111" s="926"/>
      <c r="BY111" s="926"/>
      <c r="BZ111" s="926"/>
      <c r="CA111" s="926">
        <v>59205</v>
      </c>
      <c r="CB111" s="926"/>
      <c r="CC111" s="926"/>
      <c r="CD111" s="926"/>
      <c r="CE111" s="926"/>
      <c r="CF111" s="920">
        <v>0.1</v>
      </c>
      <c r="CG111" s="921"/>
      <c r="CH111" s="921"/>
      <c r="CI111" s="921"/>
      <c r="CJ111" s="921"/>
      <c r="CK111" s="948"/>
      <c r="CL111" s="949"/>
      <c r="CM111" s="922" t="s">
        <v>437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v>197655</v>
      </c>
      <c r="DH111" s="926"/>
      <c r="DI111" s="926"/>
      <c r="DJ111" s="926"/>
      <c r="DK111" s="926"/>
      <c r="DL111" s="926" t="s">
        <v>413</v>
      </c>
      <c r="DM111" s="926"/>
      <c r="DN111" s="926"/>
      <c r="DO111" s="926"/>
      <c r="DP111" s="926"/>
      <c r="DQ111" s="926" t="s">
        <v>413</v>
      </c>
      <c r="DR111" s="926"/>
      <c r="DS111" s="926"/>
      <c r="DT111" s="926"/>
      <c r="DU111" s="926"/>
      <c r="DV111" s="927" t="s">
        <v>413</v>
      </c>
      <c r="DW111" s="927"/>
      <c r="DX111" s="927"/>
      <c r="DY111" s="927"/>
      <c r="DZ111" s="928"/>
    </row>
    <row r="112" spans="1:131" s="230" customFormat="1" ht="26.25" customHeight="1" x14ac:dyDescent="0.2">
      <c r="A112" s="952" t="s">
        <v>438</v>
      </c>
      <c r="B112" s="953"/>
      <c r="C112" s="923" t="s">
        <v>439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435</v>
      </c>
      <c r="AB112" s="959"/>
      <c r="AC112" s="959"/>
      <c r="AD112" s="959"/>
      <c r="AE112" s="960"/>
      <c r="AF112" s="961" t="s">
        <v>413</v>
      </c>
      <c r="AG112" s="959"/>
      <c r="AH112" s="959"/>
      <c r="AI112" s="959"/>
      <c r="AJ112" s="960"/>
      <c r="AK112" s="961" t="s">
        <v>413</v>
      </c>
      <c r="AL112" s="959"/>
      <c r="AM112" s="959"/>
      <c r="AN112" s="959"/>
      <c r="AO112" s="960"/>
      <c r="AP112" s="962" t="s">
        <v>129</v>
      </c>
      <c r="AQ112" s="963"/>
      <c r="AR112" s="963"/>
      <c r="AS112" s="963"/>
      <c r="AT112" s="964"/>
      <c r="AU112" s="908"/>
      <c r="AV112" s="909"/>
      <c r="AW112" s="909"/>
      <c r="AX112" s="909"/>
      <c r="AY112" s="909"/>
      <c r="AZ112" s="922" t="s">
        <v>440</v>
      </c>
      <c r="BA112" s="923"/>
      <c r="BB112" s="923"/>
      <c r="BC112" s="923"/>
      <c r="BD112" s="923"/>
      <c r="BE112" s="923"/>
      <c r="BF112" s="923"/>
      <c r="BG112" s="923"/>
      <c r="BH112" s="923"/>
      <c r="BI112" s="923"/>
      <c r="BJ112" s="923"/>
      <c r="BK112" s="923"/>
      <c r="BL112" s="923"/>
      <c r="BM112" s="923"/>
      <c r="BN112" s="923"/>
      <c r="BO112" s="923"/>
      <c r="BP112" s="924"/>
      <c r="BQ112" s="925">
        <v>16629214</v>
      </c>
      <c r="BR112" s="926"/>
      <c r="BS112" s="926"/>
      <c r="BT112" s="926"/>
      <c r="BU112" s="926"/>
      <c r="BV112" s="926">
        <v>14319522</v>
      </c>
      <c r="BW112" s="926"/>
      <c r="BX112" s="926"/>
      <c r="BY112" s="926"/>
      <c r="BZ112" s="926"/>
      <c r="CA112" s="926">
        <v>12639846</v>
      </c>
      <c r="CB112" s="926"/>
      <c r="CC112" s="926"/>
      <c r="CD112" s="926"/>
      <c r="CE112" s="926"/>
      <c r="CF112" s="920">
        <v>19.5</v>
      </c>
      <c r="CG112" s="921"/>
      <c r="CH112" s="921"/>
      <c r="CI112" s="921"/>
      <c r="CJ112" s="921"/>
      <c r="CK112" s="948"/>
      <c r="CL112" s="949"/>
      <c r="CM112" s="922" t="s">
        <v>441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413</v>
      </c>
      <c r="DH112" s="926"/>
      <c r="DI112" s="926"/>
      <c r="DJ112" s="926"/>
      <c r="DK112" s="926"/>
      <c r="DL112" s="926" t="s">
        <v>129</v>
      </c>
      <c r="DM112" s="926"/>
      <c r="DN112" s="926"/>
      <c r="DO112" s="926"/>
      <c r="DP112" s="926"/>
      <c r="DQ112" s="926" t="s">
        <v>129</v>
      </c>
      <c r="DR112" s="926"/>
      <c r="DS112" s="926"/>
      <c r="DT112" s="926"/>
      <c r="DU112" s="926"/>
      <c r="DV112" s="927" t="s">
        <v>413</v>
      </c>
      <c r="DW112" s="927"/>
      <c r="DX112" s="927"/>
      <c r="DY112" s="927"/>
      <c r="DZ112" s="928"/>
    </row>
    <row r="113" spans="1:130" s="230" customFormat="1" ht="26.25" customHeight="1" x14ac:dyDescent="0.2">
      <c r="A113" s="954"/>
      <c r="B113" s="955"/>
      <c r="C113" s="923" t="s">
        <v>442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2017719</v>
      </c>
      <c r="AB113" s="938"/>
      <c r="AC113" s="938"/>
      <c r="AD113" s="938"/>
      <c r="AE113" s="939"/>
      <c r="AF113" s="940">
        <v>1704176</v>
      </c>
      <c r="AG113" s="938"/>
      <c r="AH113" s="938"/>
      <c r="AI113" s="938"/>
      <c r="AJ113" s="939"/>
      <c r="AK113" s="940">
        <v>1631551</v>
      </c>
      <c r="AL113" s="938"/>
      <c r="AM113" s="938"/>
      <c r="AN113" s="938"/>
      <c r="AO113" s="939"/>
      <c r="AP113" s="941">
        <v>2.5</v>
      </c>
      <c r="AQ113" s="942"/>
      <c r="AR113" s="942"/>
      <c r="AS113" s="942"/>
      <c r="AT113" s="943"/>
      <c r="AU113" s="908"/>
      <c r="AV113" s="909"/>
      <c r="AW113" s="909"/>
      <c r="AX113" s="909"/>
      <c r="AY113" s="909"/>
      <c r="AZ113" s="922" t="s">
        <v>443</v>
      </c>
      <c r="BA113" s="923"/>
      <c r="BB113" s="923"/>
      <c r="BC113" s="923"/>
      <c r="BD113" s="923"/>
      <c r="BE113" s="923"/>
      <c r="BF113" s="923"/>
      <c r="BG113" s="923"/>
      <c r="BH113" s="923"/>
      <c r="BI113" s="923"/>
      <c r="BJ113" s="923"/>
      <c r="BK113" s="923"/>
      <c r="BL113" s="923"/>
      <c r="BM113" s="923"/>
      <c r="BN113" s="923"/>
      <c r="BO113" s="923"/>
      <c r="BP113" s="924"/>
      <c r="BQ113" s="925" t="s">
        <v>413</v>
      </c>
      <c r="BR113" s="926"/>
      <c r="BS113" s="926"/>
      <c r="BT113" s="926"/>
      <c r="BU113" s="926"/>
      <c r="BV113" s="926" t="s">
        <v>413</v>
      </c>
      <c r="BW113" s="926"/>
      <c r="BX113" s="926"/>
      <c r="BY113" s="926"/>
      <c r="BZ113" s="926"/>
      <c r="CA113" s="926" t="s">
        <v>413</v>
      </c>
      <c r="CB113" s="926"/>
      <c r="CC113" s="926"/>
      <c r="CD113" s="926"/>
      <c r="CE113" s="926"/>
      <c r="CF113" s="920" t="s">
        <v>413</v>
      </c>
      <c r="CG113" s="921"/>
      <c r="CH113" s="921"/>
      <c r="CI113" s="921"/>
      <c r="CJ113" s="921"/>
      <c r="CK113" s="948"/>
      <c r="CL113" s="949"/>
      <c r="CM113" s="922" t="s">
        <v>444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413</v>
      </c>
      <c r="DH113" s="959"/>
      <c r="DI113" s="959"/>
      <c r="DJ113" s="959"/>
      <c r="DK113" s="960"/>
      <c r="DL113" s="961" t="s">
        <v>435</v>
      </c>
      <c r="DM113" s="959"/>
      <c r="DN113" s="959"/>
      <c r="DO113" s="959"/>
      <c r="DP113" s="960"/>
      <c r="DQ113" s="961" t="s">
        <v>413</v>
      </c>
      <c r="DR113" s="959"/>
      <c r="DS113" s="959"/>
      <c r="DT113" s="959"/>
      <c r="DU113" s="960"/>
      <c r="DV113" s="962" t="s">
        <v>413</v>
      </c>
      <c r="DW113" s="963"/>
      <c r="DX113" s="963"/>
      <c r="DY113" s="963"/>
      <c r="DZ113" s="964"/>
    </row>
    <row r="114" spans="1:130" s="230" customFormat="1" ht="26.25" customHeight="1" x14ac:dyDescent="0.2">
      <c r="A114" s="954"/>
      <c r="B114" s="955"/>
      <c r="C114" s="923" t="s">
        <v>445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129</v>
      </c>
      <c r="AB114" s="959"/>
      <c r="AC114" s="959"/>
      <c r="AD114" s="959"/>
      <c r="AE114" s="960"/>
      <c r="AF114" s="961" t="s">
        <v>413</v>
      </c>
      <c r="AG114" s="959"/>
      <c r="AH114" s="959"/>
      <c r="AI114" s="959"/>
      <c r="AJ114" s="960"/>
      <c r="AK114" s="961" t="s">
        <v>413</v>
      </c>
      <c r="AL114" s="959"/>
      <c r="AM114" s="959"/>
      <c r="AN114" s="959"/>
      <c r="AO114" s="960"/>
      <c r="AP114" s="962" t="s">
        <v>413</v>
      </c>
      <c r="AQ114" s="963"/>
      <c r="AR114" s="963"/>
      <c r="AS114" s="963"/>
      <c r="AT114" s="964"/>
      <c r="AU114" s="908"/>
      <c r="AV114" s="909"/>
      <c r="AW114" s="909"/>
      <c r="AX114" s="909"/>
      <c r="AY114" s="909"/>
      <c r="AZ114" s="922" t="s">
        <v>446</v>
      </c>
      <c r="BA114" s="923"/>
      <c r="BB114" s="923"/>
      <c r="BC114" s="923"/>
      <c r="BD114" s="923"/>
      <c r="BE114" s="923"/>
      <c r="BF114" s="923"/>
      <c r="BG114" s="923"/>
      <c r="BH114" s="923"/>
      <c r="BI114" s="923"/>
      <c r="BJ114" s="923"/>
      <c r="BK114" s="923"/>
      <c r="BL114" s="923"/>
      <c r="BM114" s="923"/>
      <c r="BN114" s="923"/>
      <c r="BO114" s="923"/>
      <c r="BP114" s="924"/>
      <c r="BQ114" s="925">
        <v>9298427</v>
      </c>
      <c r="BR114" s="926"/>
      <c r="BS114" s="926"/>
      <c r="BT114" s="926"/>
      <c r="BU114" s="926"/>
      <c r="BV114" s="926">
        <v>9733258</v>
      </c>
      <c r="BW114" s="926"/>
      <c r="BX114" s="926"/>
      <c r="BY114" s="926"/>
      <c r="BZ114" s="926"/>
      <c r="CA114" s="926">
        <v>9403049</v>
      </c>
      <c r="CB114" s="926"/>
      <c r="CC114" s="926"/>
      <c r="CD114" s="926"/>
      <c r="CE114" s="926"/>
      <c r="CF114" s="920">
        <v>14.5</v>
      </c>
      <c r="CG114" s="921"/>
      <c r="CH114" s="921"/>
      <c r="CI114" s="921"/>
      <c r="CJ114" s="921"/>
      <c r="CK114" s="948"/>
      <c r="CL114" s="949"/>
      <c r="CM114" s="922" t="s">
        <v>447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413</v>
      </c>
      <c r="DH114" s="959"/>
      <c r="DI114" s="959"/>
      <c r="DJ114" s="959"/>
      <c r="DK114" s="960"/>
      <c r="DL114" s="961" t="s">
        <v>129</v>
      </c>
      <c r="DM114" s="959"/>
      <c r="DN114" s="959"/>
      <c r="DO114" s="959"/>
      <c r="DP114" s="960"/>
      <c r="DQ114" s="961" t="s">
        <v>413</v>
      </c>
      <c r="DR114" s="959"/>
      <c r="DS114" s="959"/>
      <c r="DT114" s="959"/>
      <c r="DU114" s="960"/>
      <c r="DV114" s="962" t="s">
        <v>413</v>
      </c>
      <c r="DW114" s="963"/>
      <c r="DX114" s="963"/>
      <c r="DY114" s="963"/>
      <c r="DZ114" s="964"/>
    </row>
    <row r="115" spans="1:130" s="230" customFormat="1" ht="26.25" customHeight="1" x14ac:dyDescent="0.2">
      <c r="A115" s="954"/>
      <c r="B115" s="955"/>
      <c r="C115" s="923" t="s">
        <v>448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620709</v>
      </c>
      <c r="AB115" s="938"/>
      <c r="AC115" s="938"/>
      <c r="AD115" s="938"/>
      <c r="AE115" s="939"/>
      <c r="AF115" s="940">
        <v>99219</v>
      </c>
      <c r="AG115" s="938"/>
      <c r="AH115" s="938"/>
      <c r="AI115" s="938"/>
      <c r="AJ115" s="939"/>
      <c r="AK115" s="940">
        <v>367944</v>
      </c>
      <c r="AL115" s="938"/>
      <c r="AM115" s="938"/>
      <c r="AN115" s="938"/>
      <c r="AO115" s="939"/>
      <c r="AP115" s="941">
        <v>0.6</v>
      </c>
      <c r="AQ115" s="942"/>
      <c r="AR115" s="942"/>
      <c r="AS115" s="942"/>
      <c r="AT115" s="943"/>
      <c r="AU115" s="908"/>
      <c r="AV115" s="909"/>
      <c r="AW115" s="909"/>
      <c r="AX115" s="909"/>
      <c r="AY115" s="909"/>
      <c r="AZ115" s="922" t="s">
        <v>449</v>
      </c>
      <c r="BA115" s="923"/>
      <c r="BB115" s="923"/>
      <c r="BC115" s="923"/>
      <c r="BD115" s="923"/>
      <c r="BE115" s="923"/>
      <c r="BF115" s="923"/>
      <c r="BG115" s="923"/>
      <c r="BH115" s="923"/>
      <c r="BI115" s="923"/>
      <c r="BJ115" s="923"/>
      <c r="BK115" s="923"/>
      <c r="BL115" s="923"/>
      <c r="BM115" s="923"/>
      <c r="BN115" s="923"/>
      <c r="BO115" s="923"/>
      <c r="BP115" s="924"/>
      <c r="BQ115" s="925">
        <v>172989</v>
      </c>
      <c r="BR115" s="926"/>
      <c r="BS115" s="926"/>
      <c r="BT115" s="926"/>
      <c r="BU115" s="926"/>
      <c r="BV115" s="926" t="s">
        <v>129</v>
      </c>
      <c r="BW115" s="926"/>
      <c r="BX115" s="926"/>
      <c r="BY115" s="926"/>
      <c r="BZ115" s="926"/>
      <c r="CA115" s="926" t="s">
        <v>413</v>
      </c>
      <c r="CB115" s="926"/>
      <c r="CC115" s="926"/>
      <c r="CD115" s="926"/>
      <c r="CE115" s="926"/>
      <c r="CF115" s="920" t="s">
        <v>129</v>
      </c>
      <c r="CG115" s="921"/>
      <c r="CH115" s="921"/>
      <c r="CI115" s="921"/>
      <c r="CJ115" s="921"/>
      <c r="CK115" s="948"/>
      <c r="CL115" s="949"/>
      <c r="CM115" s="922" t="s">
        <v>450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495828</v>
      </c>
      <c r="DH115" s="959"/>
      <c r="DI115" s="959"/>
      <c r="DJ115" s="959"/>
      <c r="DK115" s="960"/>
      <c r="DL115" s="961">
        <v>127217</v>
      </c>
      <c r="DM115" s="959"/>
      <c r="DN115" s="959"/>
      <c r="DO115" s="959"/>
      <c r="DP115" s="960"/>
      <c r="DQ115" s="961">
        <v>59205</v>
      </c>
      <c r="DR115" s="959"/>
      <c r="DS115" s="959"/>
      <c r="DT115" s="959"/>
      <c r="DU115" s="960"/>
      <c r="DV115" s="962">
        <v>0.1</v>
      </c>
      <c r="DW115" s="963"/>
      <c r="DX115" s="963"/>
      <c r="DY115" s="963"/>
      <c r="DZ115" s="964"/>
    </row>
    <row r="116" spans="1:130" s="230" customFormat="1" ht="26.25" customHeight="1" x14ac:dyDescent="0.2">
      <c r="A116" s="956"/>
      <c r="B116" s="957"/>
      <c r="C116" s="965" t="s">
        <v>451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129</v>
      </c>
      <c r="AB116" s="959"/>
      <c r="AC116" s="959"/>
      <c r="AD116" s="959"/>
      <c r="AE116" s="960"/>
      <c r="AF116" s="961" t="s">
        <v>413</v>
      </c>
      <c r="AG116" s="959"/>
      <c r="AH116" s="959"/>
      <c r="AI116" s="959"/>
      <c r="AJ116" s="960"/>
      <c r="AK116" s="961" t="s">
        <v>413</v>
      </c>
      <c r="AL116" s="959"/>
      <c r="AM116" s="959"/>
      <c r="AN116" s="959"/>
      <c r="AO116" s="960"/>
      <c r="AP116" s="962" t="s">
        <v>129</v>
      </c>
      <c r="AQ116" s="963"/>
      <c r="AR116" s="963"/>
      <c r="AS116" s="963"/>
      <c r="AT116" s="964"/>
      <c r="AU116" s="908"/>
      <c r="AV116" s="909"/>
      <c r="AW116" s="909"/>
      <c r="AX116" s="909"/>
      <c r="AY116" s="909"/>
      <c r="AZ116" s="967" t="s">
        <v>452</v>
      </c>
      <c r="BA116" s="968"/>
      <c r="BB116" s="968"/>
      <c r="BC116" s="968"/>
      <c r="BD116" s="968"/>
      <c r="BE116" s="968"/>
      <c r="BF116" s="968"/>
      <c r="BG116" s="968"/>
      <c r="BH116" s="968"/>
      <c r="BI116" s="968"/>
      <c r="BJ116" s="968"/>
      <c r="BK116" s="968"/>
      <c r="BL116" s="968"/>
      <c r="BM116" s="968"/>
      <c r="BN116" s="968"/>
      <c r="BO116" s="968"/>
      <c r="BP116" s="969"/>
      <c r="BQ116" s="925" t="s">
        <v>129</v>
      </c>
      <c r="BR116" s="926"/>
      <c r="BS116" s="926"/>
      <c r="BT116" s="926"/>
      <c r="BU116" s="926"/>
      <c r="BV116" s="926" t="s">
        <v>129</v>
      </c>
      <c r="BW116" s="926"/>
      <c r="BX116" s="926"/>
      <c r="BY116" s="926"/>
      <c r="BZ116" s="926"/>
      <c r="CA116" s="926" t="s">
        <v>413</v>
      </c>
      <c r="CB116" s="926"/>
      <c r="CC116" s="926"/>
      <c r="CD116" s="926"/>
      <c r="CE116" s="926"/>
      <c r="CF116" s="920" t="s">
        <v>413</v>
      </c>
      <c r="CG116" s="921"/>
      <c r="CH116" s="921"/>
      <c r="CI116" s="921"/>
      <c r="CJ116" s="921"/>
      <c r="CK116" s="948"/>
      <c r="CL116" s="949"/>
      <c r="CM116" s="922" t="s">
        <v>453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129</v>
      </c>
      <c r="DH116" s="959"/>
      <c r="DI116" s="959"/>
      <c r="DJ116" s="959"/>
      <c r="DK116" s="960"/>
      <c r="DL116" s="961" t="s">
        <v>413</v>
      </c>
      <c r="DM116" s="959"/>
      <c r="DN116" s="959"/>
      <c r="DO116" s="959"/>
      <c r="DP116" s="960"/>
      <c r="DQ116" s="961" t="s">
        <v>413</v>
      </c>
      <c r="DR116" s="959"/>
      <c r="DS116" s="959"/>
      <c r="DT116" s="959"/>
      <c r="DU116" s="960"/>
      <c r="DV116" s="962" t="s">
        <v>413</v>
      </c>
      <c r="DW116" s="963"/>
      <c r="DX116" s="963"/>
      <c r="DY116" s="963"/>
      <c r="DZ116" s="964"/>
    </row>
    <row r="117" spans="1:130" s="230" customFormat="1" ht="26.25" customHeight="1" x14ac:dyDescent="0.2">
      <c r="A117" s="912" t="s">
        <v>188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454</v>
      </c>
      <c r="Z117" s="894"/>
      <c r="AA117" s="978">
        <v>10833493</v>
      </c>
      <c r="AB117" s="979"/>
      <c r="AC117" s="979"/>
      <c r="AD117" s="979"/>
      <c r="AE117" s="980"/>
      <c r="AF117" s="981">
        <v>9874504</v>
      </c>
      <c r="AG117" s="979"/>
      <c r="AH117" s="979"/>
      <c r="AI117" s="979"/>
      <c r="AJ117" s="980"/>
      <c r="AK117" s="981">
        <v>10155786</v>
      </c>
      <c r="AL117" s="979"/>
      <c r="AM117" s="979"/>
      <c r="AN117" s="979"/>
      <c r="AO117" s="980"/>
      <c r="AP117" s="982"/>
      <c r="AQ117" s="983"/>
      <c r="AR117" s="983"/>
      <c r="AS117" s="983"/>
      <c r="AT117" s="984"/>
      <c r="AU117" s="908"/>
      <c r="AV117" s="909"/>
      <c r="AW117" s="909"/>
      <c r="AX117" s="909"/>
      <c r="AY117" s="909"/>
      <c r="AZ117" s="974" t="s">
        <v>455</v>
      </c>
      <c r="BA117" s="975"/>
      <c r="BB117" s="975"/>
      <c r="BC117" s="975"/>
      <c r="BD117" s="975"/>
      <c r="BE117" s="975"/>
      <c r="BF117" s="975"/>
      <c r="BG117" s="975"/>
      <c r="BH117" s="975"/>
      <c r="BI117" s="975"/>
      <c r="BJ117" s="975"/>
      <c r="BK117" s="975"/>
      <c r="BL117" s="975"/>
      <c r="BM117" s="975"/>
      <c r="BN117" s="975"/>
      <c r="BO117" s="975"/>
      <c r="BP117" s="976"/>
      <c r="BQ117" s="925" t="s">
        <v>129</v>
      </c>
      <c r="BR117" s="926"/>
      <c r="BS117" s="926"/>
      <c r="BT117" s="926"/>
      <c r="BU117" s="926"/>
      <c r="BV117" s="926" t="s">
        <v>129</v>
      </c>
      <c r="BW117" s="926"/>
      <c r="BX117" s="926"/>
      <c r="BY117" s="926"/>
      <c r="BZ117" s="926"/>
      <c r="CA117" s="926" t="s">
        <v>129</v>
      </c>
      <c r="CB117" s="926"/>
      <c r="CC117" s="926"/>
      <c r="CD117" s="926"/>
      <c r="CE117" s="926"/>
      <c r="CF117" s="920" t="s">
        <v>129</v>
      </c>
      <c r="CG117" s="921"/>
      <c r="CH117" s="921"/>
      <c r="CI117" s="921"/>
      <c r="CJ117" s="921"/>
      <c r="CK117" s="948"/>
      <c r="CL117" s="949"/>
      <c r="CM117" s="922" t="s">
        <v>456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129</v>
      </c>
      <c r="DH117" s="959"/>
      <c r="DI117" s="959"/>
      <c r="DJ117" s="959"/>
      <c r="DK117" s="960"/>
      <c r="DL117" s="961" t="s">
        <v>129</v>
      </c>
      <c r="DM117" s="959"/>
      <c r="DN117" s="959"/>
      <c r="DO117" s="959"/>
      <c r="DP117" s="960"/>
      <c r="DQ117" s="961" t="s">
        <v>129</v>
      </c>
      <c r="DR117" s="959"/>
      <c r="DS117" s="959"/>
      <c r="DT117" s="959"/>
      <c r="DU117" s="960"/>
      <c r="DV117" s="962" t="s">
        <v>129</v>
      </c>
      <c r="DW117" s="963"/>
      <c r="DX117" s="963"/>
      <c r="DY117" s="963"/>
      <c r="DZ117" s="964"/>
    </row>
    <row r="118" spans="1:130" s="230" customFormat="1" ht="26.25" customHeight="1" x14ac:dyDescent="0.2">
      <c r="A118" s="912" t="s">
        <v>429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426</v>
      </c>
      <c r="AB118" s="893"/>
      <c r="AC118" s="893"/>
      <c r="AD118" s="893"/>
      <c r="AE118" s="894"/>
      <c r="AF118" s="892" t="s">
        <v>427</v>
      </c>
      <c r="AG118" s="893"/>
      <c r="AH118" s="893"/>
      <c r="AI118" s="893"/>
      <c r="AJ118" s="894"/>
      <c r="AK118" s="892" t="s">
        <v>309</v>
      </c>
      <c r="AL118" s="893"/>
      <c r="AM118" s="893"/>
      <c r="AN118" s="893"/>
      <c r="AO118" s="894"/>
      <c r="AP118" s="970" t="s">
        <v>428</v>
      </c>
      <c r="AQ118" s="971"/>
      <c r="AR118" s="971"/>
      <c r="AS118" s="971"/>
      <c r="AT118" s="972"/>
      <c r="AU118" s="908"/>
      <c r="AV118" s="909"/>
      <c r="AW118" s="909"/>
      <c r="AX118" s="909"/>
      <c r="AY118" s="909"/>
      <c r="AZ118" s="973" t="s">
        <v>457</v>
      </c>
      <c r="BA118" s="965"/>
      <c r="BB118" s="965"/>
      <c r="BC118" s="965"/>
      <c r="BD118" s="965"/>
      <c r="BE118" s="965"/>
      <c r="BF118" s="965"/>
      <c r="BG118" s="965"/>
      <c r="BH118" s="965"/>
      <c r="BI118" s="965"/>
      <c r="BJ118" s="965"/>
      <c r="BK118" s="965"/>
      <c r="BL118" s="965"/>
      <c r="BM118" s="965"/>
      <c r="BN118" s="965"/>
      <c r="BO118" s="965"/>
      <c r="BP118" s="966"/>
      <c r="BQ118" s="999" t="s">
        <v>129</v>
      </c>
      <c r="BR118" s="1000"/>
      <c r="BS118" s="1000"/>
      <c r="BT118" s="1000"/>
      <c r="BU118" s="1000"/>
      <c r="BV118" s="1000" t="s">
        <v>129</v>
      </c>
      <c r="BW118" s="1000"/>
      <c r="BX118" s="1000"/>
      <c r="BY118" s="1000"/>
      <c r="BZ118" s="1000"/>
      <c r="CA118" s="1000" t="s">
        <v>129</v>
      </c>
      <c r="CB118" s="1000"/>
      <c r="CC118" s="1000"/>
      <c r="CD118" s="1000"/>
      <c r="CE118" s="1000"/>
      <c r="CF118" s="920" t="s">
        <v>129</v>
      </c>
      <c r="CG118" s="921"/>
      <c r="CH118" s="921"/>
      <c r="CI118" s="921"/>
      <c r="CJ118" s="921"/>
      <c r="CK118" s="948"/>
      <c r="CL118" s="949"/>
      <c r="CM118" s="922" t="s">
        <v>458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129</v>
      </c>
      <c r="DH118" s="959"/>
      <c r="DI118" s="959"/>
      <c r="DJ118" s="959"/>
      <c r="DK118" s="960"/>
      <c r="DL118" s="961" t="s">
        <v>129</v>
      </c>
      <c r="DM118" s="959"/>
      <c r="DN118" s="959"/>
      <c r="DO118" s="959"/>
      <c r="DP118" s="960"/>
      <c r="DQ118" s="961" t="s">
        <v>129</v>
      </c>
      <c r="DR118" s="959"/>
      <c r="DS118" s="959"/>
      <c r="DT118" s="959"/>
      <c r="DU118" s="960"/>
      <c r="DV118" s="962" t="s">
        <v>129</v>
      </c>
      <c r="DW118" s="963"/>
      <c r="DX118" s="963"/>
      <c r="DY118" s="963"/>
      <c r="DZ118" s="964"/>
    </row>
    <row r="119" spans="1:130" s="230" customFormat="1" ht="26.25" customHeight="1" x14ac:dyDescent="0.2">
      <c r="A119" s="1056" t="s">
        <v>432</v>
      </c>
      <c r="B119" s="947"/>
      <c r="C119" s="929" t="s">
        <v>433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129</v>
      </c>
      <c r="AB119" s="900"/>
      <c r="AC119" s="900"/>
      <c r="AD119" s="900"/>
      <c r="AE119" s="901"/>
      <c r="AF119" s="902">
        <v>67632</v>
      </c>
      <c r="AG119" s="900"/>
      <c r="AH119" s="900"/>
      <c r="AI119" s="900"/>
      <c r="AJ119" s="901"/>
      <c r="AK119" s="902">
        <v>361597</v>
      </c>
      <c r="AL119" s="900"/>
      <c r="AM119" s="900"/>
      <c r="AN119" s="900"/>
      <c r="AO119" s="901"/>
      <c r="AP119" s="903">
        <v>0.6</v>
      </c>
      <c r="AQ119" s="904"/>
      <c r="AR119" s="904"/>
      <c r="AS119" s="904"/>
      <c r="AT119" s="905"/>
      <c r="AU119" s="910"/>
      <c r="AV119" s="911"/>
      <c r="AW119" s="911"/>
      <c r="AX119" s="911"/>
      <c r="AY119" s="911"/>
      <c r="AZ119" s="251" t="s">
        <v>188</v>
      </c>
      <c r="BA119" s="251"/>
      <c r="BB119" s="251"/>
      <c r="BC119" s="251"/>
      <c r="BD119" s="251"/>
      <c r="BE119" s="251"/>
      <c r="BF119" s="251"/>
      <c r="BG119" s="251"/>
      <c r="BH119" s="251"/>
      <c r="BI119" s="251"/>
      <c r="BJ119" s="251"/>
      <c r="BK119" s="251"/>
      <c r="BL119" s="251"/>
      <c r="BM119" s="251"/>
      <c r="BN119" s="251"/>
      <c r="BO119" s="977" t="s">
        <v>459</v>
      </c>
      <c r="BP119" s="1005"/>
      <c r="BQ119" s="999">
        <v>74336866</v>
      </c>
      <c r="BR119" s="1000"/>
      <c r="BS119" s="1000"/>
      <c r="BT119" s="1000"/>
      <c r="BU119" s="1000"/>
      <c r="BV119" s="1000">
        <v>70166978</v>
      </c>
      <c r="BW119" s="1000"/>
      <c r="BX119" s="1000"/>
      <c r="BY119" s="1000"/>
      <c r="BZ119" s="1000"/>
      <c r="CA119" s="1000">
        <v>64321563</v>
      </c>
      <c r="CB119" s="1000"/>
      <c r="CC119" s="1000"/>
      <c r="CD119" s="1000"/>
      <c r="CE119" s="1000"/>
      <c r="CF119" s="1001"/>
      <c r="CG119" s="1002"/>
      <c r="CH119" s="1002"/>
      <c r="CI119" s="1002"/>
      <c r="CJ119" s="1003"/>
      <c r="CK119" s="950"/>
      <c r="CL119" s="951"/>
      <c r="CM119" s="973" t="s">
        <v>460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6117</v>
      </c>
      <c r="DH119" s="986"/>
      <c r="DI119" s="986"/>
      <c r="DJ119" s="986"/>
      <c r="DK119" s="987"/>
      <c r="DL119" s="985">
        <v>1738</v>
      </c>
      <c r="DM119" s="986"/>
      <c r="DN119" s="986"/>
      <c r="DO119" s="986"/>
      <c r="DP119" s="987"/>
      <c r="DQ119" s="985" t="s">
        <v>129</v>
      </c>
      <c r="DR119" s="986"/>
      <c r="DS119" s="986"/>
      <c r="DT119" s="986"/>
      <c r="DU119" s="987"/>
      <c r="DV119" s="988" t="s">
        <v>129</v>
      </c>
      <c r="DW119" s="989"/>
      <c r="DX119" s="989"/>
      <c r="DY119" s="989"/>
      <c r="DZ119" s="990"/>
    </row>
    <row r="120" spans="1:130" s="230" customFormat="1" ht="26.25" customHeight="1" x14ac:dyDescent="0.2">
      <c r="A120" s="1057"/>
      <c r="B120" s="949"/>
      <c r="C120" s="922" t="s">
        <v>437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v>495555</v>
      </c>
      <c r="AB120" s="959"/>
      <c r="AC120" s="959"/>
      <c r="AD120" s="959"/>
      <c r="AE120" s="960"/>
      <c r="AF120" s="961" t="s">
        <v>129</v>
      </c>
      <c r="AG120" s="959"/>
      <c r="AH120" s="959"/>
      <c r="AI120" s="959"/>
      <c r="AJ120" s="960"/>
      <c r="AK120" s="961" t="s">
        <v>129</v>
      </c>
      <c r="AL120" s="959"/>
      <c r="AM120" s="959"/>
      <c r="AN120" s="959"/>
      <c r="AO120" s="960"/>
      <c r="AP120" s="962" t="s">
        <v>129</v>
      </c>
      <c r="AQ120" s="963"/>
      <c r="AR120" s="963"/>
      <c r="AS120" s="963"/>
      <c r="AT120" s="964"/>
      <c r="AU120" s="991" t="s">
        <v>461</v>
      </c>
      <c r="AV120" s="992"/>
      <c r="AW120" s="992"/>
      <c r="AX120" s="992"/>
      <c r="AY120" s="993"/>
      <c r="AZ120" s="929" t="s">
        <v>462</v>
      </c>
      <c r="BA120" s="897"/>
      <c r="BB120" s="897"/>
      <c r="BC120" s="897"/>
      <c r="BD120" s="897"/>
      <c r="BE120" s="897"/>
      <c r="BF120" s="897"/>
      <c r="BG120" s="897"/>
      <c r="BH120" s="897"/>
      <c r="BI120" s="897"/>
      <c r="BJ120" s="897"/>
      <c r="BK120" s="897"/>
      <c r="BL120" s="897"/>
      <c r="BM120" s="897"/>
      <c r="BN120" s="897"/>
      <c r="BO120" s="897"/>
      <c r="BP120" s="898"/>
      <c r="BQ120" s="930">
        <v>37810215</v>
      </c>
      <c r="BR120" s="931"/>
      <c r="BS120" s="931"/>
      <c r="BT120" s="931"/>
      <c r="BU120" s="931"/>
      <c r="BV120" s="931">
        <v>41707231</v>
      </c>
      <c r="BW120" s="931"/>
      <c r="BX120" s="931"/>
      <c r="BY120" s="931"/>
      <c r="BZ120" s="931"/>
      <c r="CA120" s="931">
        <v>45373326</v>
      </c>
      <c r="CB120" s="931"/>
      <c r="CC120" s="931"/>
      <c r="CD120" s="931"/>
      <c r="CE120" s="931"/>
      <c r="CF120" s="944">
        <v>69.900000000000006</v>
      </c>
      <c r="CG120" s="945"/>
      <c r="CH120" s="945"/>
      <c r="CI120" s="945"/>
      <c r="CJ120" s="945"/>
      <c r="CK120" s="1006" t="s">
        <v>463</v>
      </c>
      <c r="CL120" s="1007"/>
      <c r="CM120" s="1007"/>
      <c r="CN120" s="1007"/>
      <c r="CO120" s="1008"/>
      <c r="CP120" s="1014" t="s">
        <v>407</v>
      </c>
      <c r="CQ120" s="1015"/>
      <c r="CR120" s="1015"/>
      <c r="CS120" s="1015"/>
      <c r="CT120" s="1015"/>
      <c r="CU120" s="1015"/>
      <c r="CV120" s="1015"/>
      <c r="CW120" s="1015"/>
      <c r="CX120" s="1015"/>
      <c r="CY120" s="1015"/>
      <c r="CZ120" s="1015"/>
      <c r="DA120" s="1015"/>
      <c r="DB120" s="1015"/>
      <c r="DC120" s="1015"/>
      <c r="DD120" s="1015"/>
      <c r="DE120" s="1015"/>
      <c r="DF120" s="1016"/>
      <c r="DG120" s="930">
        <v>16566035</v>
      </c>
      <c r="DH120" s="931"/>
      <c r="DI120" s="931"/>
      <c r="DJ120" s="931"/>
      <c r="DK120" s="931"/>
      <c r="DL120" s="931">
        <v>14268224</v>
      </c>
      <c r="DM120" s="931"/>
      <c r="DN120" s="931"/>
      <c r="DO120" s="931"/>
      <c r="DP120" s="931"/>
      <c r="DQ120" s="931">
        <v>12596347</v>
      </c>
      <c r="DR120" s="931"/>
      <c r="DS120" s="931"/>
      <c r="DT120" s="931"/>
      <c r="DU120" s="931"/>
      <c r="DV120" s="932">
        <v>19.399999999999999</v>
      </c>
      <c r="DW120" s="932"/>
      <c r="DX120" s="932"/>
      <c r="DY120" s="932"/>
      <c r="DZ120" s="933"/>
    </row>
    <row r="121" spans="1:130" s="230" customFormat="1" ht="26.25" customHeight="1" x14ac:dyDescent="0.2">
      <c r="A121" s="1057"/>
      <c r="B121" s="949"/>
      <c r="C121" s="974" t="s">
        <v>464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129</v>
      </c>
      <c r="AB121" s="959"/>
      <c r="AC121" s="959"/>
      <c r="AD121" s="959"/>
      <c r="AE121" s="960"/>
      <c r="AF121" s="961" t="s">
        <v>129</v>
      </c>
      <c r="AG121" s="959"/>
      <c r="AH121" s="959"/>
      <c r="AI121" s="959"/>
      <c r="AJ121" s="960"/>
      <c r="AK121" s="961" t="s">
        <v>129</v>
      </c>
      <c r="AL121" s="959"/>
      <c r="AM121" s="959"/>
      <c r="AN121" s="959"/>
      <c r="AO121" s="960"/>
      <c r="AP121" s="962" t="s">
        <v>129</v>
      </c>
      <c r="AQ121" s="963"/>
      <c r="AR121" s="963"/>
      <c r="AS121" s="963"/>
      <c r="AT121" s="964"/>
      <c r="AU121" s="994"/>
      <c r="AV121" s="995"/>
      <c r="AW121" s="995"/>
      <c r="AX121" s="995"/>
      <c r="AY121" s="996"/>
      <c r="AZ121" s="922" t="s">
        <v>465</v>
      </c>
      <c r="BA121" s="923"/>
      <c r="BB121" s="923"/>
      <c r="BC121" s="923"/>
      <c r="BD121" s="923"/>
      <c r="BE121" s="923"/>
      <c r="BF121" s="923"/>
      <c r="BG121" s="923"/>
      <c r="BH121" s="923"/>
      <c r="BI121" s="923"/>
      <c r="BJ121" s="923"/>
      <c r="BK121" s="923"/>
      <c r="BL121" s="923"/>
      <c r="BM121" s="923"/>
      <c r="BN121" s="923"/>
      <c r="BO121" s="923"/>
      <c r="BP121" s="924"/>
      <c r="BQ121" s="925">
        <v>18128188</v>
      </c>
      <c r="BR121" s="926"/>
      <c r="BS121" s="926"/>
      <c r="BT121" s="926"/>
      <c r="BU121" s="926"/>
      <c r="BV121" s="926">
        <v>22739618</v>
      </c>
      <c r="BW121" s="926"/>
      <c r="BX121" s="926"/>
      <c r="BY121" s="926"/>
      <c r="BZ121" s="926"/>
      <c r="CA121" s="926">
        <v>20022522</v>
      </c>
      <c r="CB121" s="926"/>
      <c r="CC121" s="926"/>
      <c r="CD121" s="926"/>
      <c r="CE121" s="926"/>
      <c r="CF121" s="920">
        <v>30.8</v>
      </c>
      <c r="CG121" s="921"/>
      <c r="CH121" s="921"/>
      <c r="CI121" s="921"/>
      <c r="CJ121" s="921"/>
      <c r="CK121" s="1009"/>
      <c r="CL121" s="1010"/>
      <c r="CM121" s="1010"/>
      <c r="CN121" s="1010"/>
      <c r="CO121" s="1011"/>
      <c r="CP121" s="1019" t="s">
        <v>410</v>
      </c>
      <c r="CQ121" s="1020"/>
      <c r="CR121" s="1020"/>
      <c r="CS121" s="1020"/>
      <c r="CT121" s="1020"/>
      <c r="CU121" s="1020"/>
      <c r="CV121" s="1020"/>
      <c r="CW121" s="1020"/>
      <c r="CX121" s="1020"/>
      <c r="CY121" s="1020"/>
      <c r="CZ121" s="1020"/>
      <c r="DA121" s="1020"/>
      <c r="DB121" s="1020"/>
      <c r="DC121" s="1020"/>
      <c r="DD121" s="1020"/>
      <c r="DE121" s="1020"/>
      <c r="DF121" s="1021"/>
      <c r="DG121" s="925">
        <v>63179</v>
      </c>
      <c r="DH121" s="926"/>
      <c r="DI121" s="926"/>
      <c r="DJ121" s="926"/>
      <c r="DK121" s="926"/>
      <c r="DL121" s="926">
        <v>51298</v>
      </c>
      <c r="DM121" s="926"/>
      <c r="DN121" s="926"/>
      <c r="DO121" s="926"/>
      <c r="DP121" s="926"/>
      <c r="DQ121" s="926">
        <v>43499</v>
      </c>
      <c r="DR121" s="926"/>
      <c r="DS121" s="926"/>
      <c r="DT121" s="926"/>
      <c r="DU121" s="926"/>
      <c r="DV121" s="927">
        <v>0.1</v>
      </c>
      <c r="DW121" s="927"/>
      <c r="DX121" s="927"/>
      <c r="DY121" s="927"/>
      <c r="DZ121" s="928"/>
    </row>
    <row r="122" spans="1:130" s="230" customFormat="1" ht="26.25" customHeight="1" x14ac:dyDescent="0.2">
      <c r="A122" s="1057"/>
      <c r="B122" s="949"/>
      <c r="C122" s="922" t="s">
        <v>447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129</v>
      </c>
      <c r="AB122" s="959"/>
      <c r="AC122" s="959"/>
      <c r="AD122" s="959"/>
      <c r="AE122" s="960"/>
      <c r="AF122" s="961" t="s">
        <v>129</v>
      </c>
      <c r="AG122" s="959"/>
      <c r="AH122" s="959"/>
      <c r="AI122" s="959"/>
      <c r="AJ122" s="960"/>
      <c r="AK122" s="961" t="s">
        <v>129</v>
      </c>
      <c r="AL122" s="959"/>
      <c r="AM122" s="959"/>
      <c r="AN122" s="959"/>
      <c r="AO122" s="960"/>
      <c r="AP122" s="962" t="s">
        <v>129</v>
      </c>
      <c r="AQ122" s="963"/>
      <c r="AR122" s="963"/>
      <c r="AS122" s="963"/>
      <c r="AT122" s="964"/>
      <c r="AU122" s="994"/>
      <c r="AV122" s="995"/>
      <c r="AW122" s="995"/>
      <c r="AX122" s="995"/>
      <c r="AY122" s="996"/>
      <c r="AZ122" s="973" t="s">
        <v>466</v>
      </c>
      <c r="BA122" s="965"/>
      <c r="BB122" s="965"/>
      <c r="BC122" s="965"/>
      <c r="BD122" s="965"/>
      <c r="BE122" s="965"/>
      <c r="BF122" s="965"/>
      <c r="BG122" s="965"/>
      <c r="BH122" s="965"/>
      <c r="BI122" s="965"/>
      <c r="BJ122" s="965"/>
      <c r="BK122" s="965"/>
      <c r="BL122" s="965"/>
      <c r="BM122" s="965"/>
      <c r="BN122" s="965"/>
      <c r="BO122" s="965"/>
      <c r="BP122" s="966"/>
      <c r="BQ122" s="999">
        <v>95989426</v>
      </c>
      <c r="BR122" s="1000"/>
      <c r="BS122" s="1000"/>
      <c r="BT122" s="1000"/>
      <c r="BU122" s="1000"/>
      <c r="BV122" s="1000">
        <v>96026560</v>
      </c>
      <c r="BW122" s="1000"/>
      <c r="BX122" s="1000"/>
      <c r="BY122" s="1000"/>
      <c r="BZ122" s="1000"/>
      <c r="CA122" s="1000">
        <v>93169662</v>
      </c>
      <c r="CB122" s="1000"/>
      <c r="CC122" s="1000"/>
      <c r="CD122" s="1000"/>
      <c r="CE122" s="1000"/>
      <c r="CF122" s="1017">
        <v>143.5</v>
      </c>
      <c r="CG122" s="1018"/>
      <c r="CH122" s="1018"/>
      <c r="CI122" s="1018"/>
      <c r="CJ122" s="1018"/>
      <c r="CK122" s="1009"/>
      <c r="CL122" s="1010"/>
      <c r="CM122" s="1010"/>
      <c r="CN122" s="1010"/>
      <c r="CO122" s="1011"/>
      <c r="CP122" s="1019" t="s">
        <v>405</v>
      </c>
      <c r="CQ122" s="1020"/>
      <c r="CR122" s="1020"/>
      <c r="CS122" s="1020"/>
      <c r="CT122" s="1020"/>
      <c r="CU122" s="1020"/>
      <c r="CV122" s="1020"/>
      <c r="CW122" s="1020"/>
      <c r="CX122" s="1020"/>
      <c r="CY122" s="1020"/>
      <c r="CZ122" s="1020"/>
      <c r="DA122" s="1020"/>
      <c r="DB122" s="1020"/>
      <c r="DC122" s="1020"/>
      <c r="DD122" s="1020"/>
      <c r="DE122" s="1020"/>
      <c r="DF122" s="1021"/>
      <c r="DG122" s="925" t="s">
        <v>129</v>
      </c>
      <c r="DH122" s="926"/>
      <c r="DI122" s="926"/>
      <c r="DJ122" s="926"/>
      <c r="DK122" s="926"/>
      <c r="DL122" s="926" t="s">
        <v>129</v>
      </c>
      <c r="DM122" s="926"/>
      <c r="DN122" s="926"/>
      <c r="DO122" s="926"/>
      <c r="DP122" s="926"/>
      <c r="DQ122" s="926" t="s">
        <v>129</v>
      </c>
      <c r="DR122" s="926"/>
      <c r="DS122" s="926"/>
      <c r="DT122" s="926"/>
      <c r="DU122" s="926"/>
      <c r="DV122" s="927" t="s">
        <v>129</v>
      </c>
      <c r="DW122" s="927"/>
      <c r="DX122" s="927"/>
      <c r="DY122" s="927"/>
      <c r="DZ122" s="928"/>
    </row>
    <row r="123" spans="1:130" s="230" customFormat="1" ht="26.25" customHeight="1" x14ac:dyDescent="0.2">
      <c r="A123" s="1057"/>
      <c r="B123" s="949"/>
      <c r="C123" s="922" t="s">
        <v>453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129</v>
      </c>
      <c r="AB123" s="959"/>
      <c r="AC123" s="959"/>
      <c r="AD123" s="959"/>
      <c r="AE123" s="960"/>
      <c r="AF123" s="961" t="s">
        <v>129</v>
      </c>
      <c r="AG123" s="959"/>
      <c r="AH123" s="959"/>
      <c r="AI123" s="959"/>
      <c r="AJ123" s="960"/>
      <c r="AK123" s="961" t="s">
        <v>129</v>
      </c>
      <c r="AL123" s="959"/>
      <c r="AM123" s="959"/>
      <c r="AN123" s="959"/>
      <c r="AO123" s="960"/>
      <c r="AP123" s="962" t="s">
        <v>129</v>
      </c>
      <c r="AQ123" s="963"/>
      <c r="AR123" s="963"/>
      <c r="AS123" s="963"/>
      <c r="AT123" s="964"/>
      <c r="AU123" s="997"/>
      <c r="AV123" s="998"/>
      <c r="AW123" s="998"/>
      <c r="AX123" s="998"/>
      <c r="AY123" s="998"/>
      <c r="AZ123" s="251" t="s">
        <v>188</v>
      </c>
      <c r="BA123" s="251"/>
      <c r="BB123" s="251"/>
      <c r="BC123" s="251"/>
      <c r="BD123" s="251"/>
      <c r="BE123" s="251"/>
      <c r="BF123" s="251"/>
      <c r="BG123" s="251"/>
      <c r="BH123" s="251"/>
      <c r="BI123" s="251"/>
      <c r="BJ123" s="251"/>
      <c r="BK123" s="251"/>
      <c r="BL123" s="251"/>
      <c r="BM123" s="251"/>
      <c r="BN123" s="251"/>
      <c r="BO123" s="977" t="s">
        <v>467</v>
      </c>
      <c r="BP123" s="1005"/>
      <c r="BQ123" s="1063">
        <v>151927829</v>
      </c>
      <c r="BR123" s="1064"/>
      <c r="BS123" s="1064"/>
      <c r="BT123" s="1064"/>
      <c r="BU123" s="1064"/>
      <c r="BV123" s="1064">
        <v>160473409</v>
      </c>
      <c r="BW123" s="1064"/>
      <c r="BX123" s="1064"/>
      <c r="BY123" s="1064"/>
      <c r="BZ123" s="1064"/>
      <c r="CA123" s="1064">
        <v>158565510</v>
      </c>
      <c r="CB123" s="1064"/>
      <c r="CC123" s="1064"/>
      <c r="CD123" s="1064"/>
      <c r="CE123" s="1064"/>
      <c r="CF123" s="1001"/>
      <c r="CG123" s="1002"/>
      <c r="CH123" s="1002"/>
      <c r="CI123" s="1002"/>
      <c r="CJ123" s="1003"/>
      <c r="CK123" s="1009"/>
      <c r="CL123" s="1010"/>
      <c r="CM123" s="1010"/>
      <c r="CN123" s="1010"/>
      <c r="CO123" s="1011"/>
      <c r="CP123" s="1019" t="s">
        <v>406</v>
      </c>
      <c r="CQ123" s="1020"/>
      <c r="CR123" s="1020"/>
      <c r="CS123" s="1020"/>
      <c r="CT123" s="1020"/>
      <c r="CU123" s="1020"/>
      <c r="CV123" s="1020"/>
      <c r="CW123" s="1020"/>
      <c r="CX123" s="1020"/>
      <c r="CY123" s="1020"/>
      <c r="CZ123" s="1020"/>
      <c r="DA123" s="1020"/>
      <c r="DB123" s="1020"/>
      <c r="DC123" s="1020"/>
      <c r="DD123" s="1020"/>
      <c r="DE123" s="1020"/>
      <c r="DF123" s="1021"/>
      <c r="DG123" s="958" t="s">
        <v>129</v>
      </c>
      <c r="DH123" s="959"/>
      <c r="DI123" s="959"/>
      <c r="DJ123" s="959"/>
      <c r="DK123" s="960"/>
      <c r="DL123" s="961" t="s">
        <v>129</v>
      </c>
      <c r="DM123" s="959"/>
      <c r="DN123" s="959"/>
      <c r="DO123" s="959"/>
      <c r="DP123" s="960"/>
      <c r="DQ123" s="961" t="s">
        <v>129</v>
      </c>
      <c r="DR123" s="959"/>
      <c r="DS123" s="959"/>
      <c r="DT123" s="959"/>
      <c r="DU123" s="960"/>
      <c r="DV123" s="962" t="s">
        <v>129</v>
      </c>
      <c r="DW123" s="963"/>
      <c r="DX123" s="963"/>
      <c r="DY123" s="963"/>
      <c r="DZ123" s="964"/>
    </row>
    <row r="124" spans="1:130" s="230" customFormat="1" ht="26.25" customHeight="1" thickBot="1" x14ac:dyDescent="0.25">
      <c r="A124" s="1057"/>
      <c r="B124" s="949"/>
      <c r="C124" s="922" t="s">
        <v>456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129</v>
      </c>
      <c r="AB124" s="959"/>
      <c r="AC124" s="959"/>
      <c r="AD124" s="959"/>
      <c r="AE124" s="960"/>
      <c r="AF124" s="961" t="s">
        <v>129</v>
      </c>
      <c r="AG124" s="959"/>
      <c r="AH124" s="959"/>
      <c r="AI124" s="959"/>
      <c r="AJ124" s="960"/>
      <c r="AK124" s="961" t="s">
        <v>129</v>
      </c>
      <c r="AL124" s="959"/>
      <c r="AM124" s="959"/>
      <c r="AN124" s="959"/>
      <c r="AO124" s="960"/>
      <c r="AP124" s="962" t="s">
        <v>129</v>
      </c>
      <c r="AQ124" s="963"/>
      <c r="AR124" s="963"/>
      <c r="AS124" s="963"/>
      <c r="AT124" s="964"/>
      <c r="AU124" s="1059" t="s">
        <v>468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129</v>
      </c>
      <c r="BR124" s="1027"/>
      <c r="BS124" s="1027"/>
      <c r="BT124" s="1027"/>
      <c r="BU124" s="1027"/>
      <c r="BV124" s="1027" t="s">
        <v>129</v>
      </c>
      <c r="BW124" s="1027"/>
      <c r="BX124" s="1027"/>
      <c r="BY124" s="1027"/>
      <c r="BZ124" s="1027"/>
      <c r="CA124" s="1027" t="s">
        <v>129</v>
      </c>
      <c r="CB124" s="1027"/>
      <c r="CC124" s="1027"/>
      <c r="CD124" s="1027"/>
      <c r="CE124" s="1027"/>
      <c r="CF124" s="1028"/>
      <c r="CG124" s="1029"/>
      <c r="CH124" s="1029"/>
      <c r="CI124" s="1029"/>
      <c r="CJ124" s="1030"/>
      <c r="CK124" s="1012"/>
      <c r="CL124" s="1012"/>
      <c r="CM124" s="1012"/>
      <c r="CN124" s="1012"/>
      <c r="CO124" s="1013"/>
      <c r="CP124" s="1019" t="s">
        <v>469</v>
      </c>
      <c r="CQ124" s="1020"/>
      <c r="CR124" s="1020"/>
      <c r="CS124" s="1020"/>
      <c r="CT124" s="1020"/>
      <c r="CU124" s="1020"/>
      <c r="CV124" s="1020"/>
      <c r="CW124" s="1020"/>
      <c r="CX124" s="1020"/>
      <c r="CY124" s="1020"/>
      <c r="CZ124" s="1020"/>
      <c r="DA124" s="1020"/>
      <c r="DB124" s="1020"/>
      <c r="DC124" s="1020"/>
      <c r="DD124" s="1020"/>
      <c r="DE124" s="1020"/>
      <c r="DF124" s="1021"/>
      <c r="DG124" s="1004" t="s">
        <v>129</v>
      </c>
      <c r="DH124" s="986"/>
      <c r="DI124" s="986"/>
      <c r="DJ124" s="986"/>
      <c r="DK124" s="987"/>
      <c r="DL124" s="985" t="s">
        <v>129</v>
      </c>
      <c r="DM124" s="986"/>
      <c r="DN124" s="986"/>
      <c r="DO124" s="986"/>
      <c r="DP124" s="987"/>
      <c r="DQ124" s="985" t="s">
        <v>129</v>
      </c>
      <c r="DR124" s="986"/>
      <c r="DS124" s="986"/>
      <c r="DT124" s="986"/>
      <c r="DU124" s="987"/>
      <c r="DV124" s="988" t="s">
        <v>129</v>
      </c>
      <c r="DW124" s="989"/>
      <c r="DX124" s="989"/>
      <c r="DY124" s="989"/>
      <c r="DZ124" s="990"/>
    </row>
    <row r="125" spans="1:130" s="230" customFormat="1" ht="26.25" customHeight="1" x14ac:dyDescent="0.2">
      <c r="A125" s="1057"/>
      <c r="B125" s="949"/>
      <c r="C125" s="922" t="s">
        <v>458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129</v>
      </c>
      <c r="AB125" s="959"/>
      <c r="AC125" s="959"/>
      <c r="AD125" s="959"/>
      <c r="AE125" s="960"/>
      <c r="AF125" s="961" t="s">
        <v>129</v>
      </c>
      <c r="AG125" s="959"/>
      <c r="AH125" s="959"/>
      <c r="AI125" s="959"/>
      <c r="AJ125" s="960"/>
      <c r="AK125" s="961" t="s">
        <v>129</v>
      </c>
      <c r="AL125" s="959"/>
      <c r="AM125" s="959"/>
      <c r="AN125" s="959"/>
      <c r="AO125" s="960"/>
      <c r="AP125" s="962" t="s">
        <v>129</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470</v>
      </c>
      <c r="CL125" s="1007"/>
      <c r="CM125" s="1007"/>
      <c r="CN125" s="1007"/>
      <c r="CO125" s="1008"/>
      <c r="CP125" s="929" t="s">
        <v>471</v>
      </c>
      <c r="CQ125" s="897"/>
      <c r="CR125" s="897"/>
      <c r="CS125" s="897"/>
      <c r="CT125" s="897"/>
      <c r="CU125" s="897"/>
      <c r="CV125" s="897"/>
      <c r="CW125" s="897"/>
      <c r="CX125" s="897"/>
      <c r="CY125" s="897"/>
      <c r="CZ125" s="897"/>
      <c r="DA125" s="897"/>
      <c r="DB125" s="897"/>
      <c r="DC125" s="897"/>
      <c r="DD125" s="897"/>
      <c r="DE125" s="897"/>
      <c r="DF125" s="898"/>
      <c r="DG125" s="930" t="s">
        <v>129</v>
      </c>
      <c r="DH125" s="931"/>
      <c r="DI125" s="931"/>
      <c r="DJ125" s="931"/>
      <c r="DK125" s="931"/>
      <c r="DL125" s="931" t="s">
        <v>129</v>
      </c>
      <c r="DM125" s="931"/>
      <c r="DN125" s="931"/>
      <c r="DO125" s="931"/>
      <c r="DP125" s="931"/>
      <c r="DQ125" s="931" t="s">
        <v>129</v>
      </c>
      <c r="DR125" s="931"/>
      <c r="DS125" s="931"/>
      <c r="DT125" s="931"/>
      <c r="DU125" s="931"/>
      <c r="DV125" s="932" t="s">
        <v>129</v>
      </c>
      <c r="DW125" s="932"/>
      <c r="DX125" s="932"/>
      <c r="DY125" s="932"/>
      <c r="DZ125" s="933"/>
    </row>
    <row r="126" spans="1:130" s="230" customFormat="1" ht="26.25" customHeight="1" thickBot="1" x14ac:dyDescent="0.25">
      <c r="A126" s="1057"/>
      <c r="B126" s="949"/>
      <c r="C126" s="922" t="s">
        <v>460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124960</v>
      </c>
      <c r="AB126" s="959"/>
      <c r="AC126" s="959"/>
      <c r="AD126" s="959"/>
      <c r="AE126" s="960"/>
      <c r="AF126" s="961">
        <v>31504</v>
      </c>
      <c r="AG126" s="959"/>
      <c r="AH126" s="959"/>
      <c r="AI126" s="959"/>
      <c r="AJ126" s="960"/>
      <c r="AK126" s="961">
        <v>6264</v>
      </c>
      <c r="AL126" s="959"/>
      <c r="AM126" s="959"/>
      <c r="AN126" s="959"/>
      <c r="AO126" s="960"/>
      <c r="AP126" s="962">
        <v>0</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472</v>
      </c>
      <c r="CQ126" s="923"/>
      <c r="CR126" s="923"/>
      <c r="CS126" s="923"/>
      <c r="CT126" s="923"/>
      <c r="CU126" s="923"/>
      <c r="CV126" s="923"/>
      <c r="CW126" s="923"/>
      <c r="CX126" s="923"/>
      <c r="CY126" s="923"/>
      <c r="CZ126" s="923"/>
      <c r="DA126" s="923"/>
      <c r="DB126" s="923"/>
      <c r="DC126" s="923"/>
      <c r="DD126" s="923"/>
      <c r="DE126" s="923"/>
      <c r="DF126" s="924"/>
      <c r="DG126" s="925" t="s">
        <v>129</v>
      </c>
      <c r="DH126" s="926"/>
      <c r="DI126" s="926"/>
      <c r="DJ126" s="926"/>
      <c r="DK126" s="926"/>
      <c r="DL126" s="926" t="s">
        <v>129</v>
      </c>
      <c r="DM126" s="926"/>
      <c r="DN126" s="926"/>
      <c r="DO126" s="926"/>
      <c r="DP126" s="926"/>
      <c r="DQ126" s="926" t="s">
        <v>129</v>
      </c>
      <c r="DR126" s="926"/>
      <c r="DS126" s="926"/>
      <c r="DT126" s="926"/>
      <c r="DU126" s="926"/>
      <c r="DV126" s="927" t="s">
        <v>129</v>
      </c>
      <c r="DW126" s="927"/>
      <c r="DX126" s="927"/>
      <c r="DY126" s="927"/>
      <c r="DZ126" s="928"/>
    </row>
    <row r="127" spans="1:130" s="230" customFormat="1" ht="26.25" customHeight="1" x14ac:dyDescent="0.2">
      <c r="A127" s="1058"/>
      <c r="B127" s="951"/>
      <c r="C127" s="973" t="s">
        <v>473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194</v>
      </c>
      <c r="AB127" s="959"/>
      <c r="AC127" s="959"/>
      <c r="AD127" s="959"/>
      <c r="AE127" s="960"/>
      <c r="AF127" s="961">
        <v>83</v>
      </c>
      <c r="AG127" s="959"/>
      <c r="AH127" s="959"/>
      <c r="AI127" s="959"/>
      <c r="AJ127" s="960"/>
      <c r="AK127" s="961">
        <v>83</v>
      </c>
      <c r="AL127" s="959"/>
      <c r="AM127" s="959"/>
      <c r="AN127" s="959"/>
      <c r="AO127" s="960"/>
      <c r="AP127" s="962">
        <v>0</v>
      </c>
      <c r="AQ127" s="963"/>
      <c r="AR127" s="963"/>
      <c r="AS127" s="963"/>
      <c r="AT127" s="964"/>
      <c r="AU127" s="232"/>
      <c r="AV127" s="232"/>
      <c r="AW127" s="232"/>
      <c r="AX127" s="1031" t="s">
        <v>474</v>
      </c>
      <c r="AY127" s="1032"/>
      <c r="AZ127" s="1032"/>
      <c r="BA127" s="1032"/>
      <c r="BB127" s="1032"/>
      <c r="BC127" s="1032"/>
      <c r="BD127" s="1032"/>
      <c r="BE127" s="1033"/>
      <c r="BF127" s="1034" t="s">
        <v>475</v>
      </c>
      <c r="BG127" s="1032"/>
      <c r="BH127" s="1032"/>
      <c r="BI127" s="1032"/>
      <c r="BJ127" s="1032"/>
      <c r="BK127" s="1032"/>
      <c r="BL127" s="1033"/>
      <c r="BM127" s="1034" t="s">
        <v>476</v>
      </c>
      <c r="BN127" s="1032"/>
      <c r="BO127" s="1032"/>
      <c r="BP127" s="1032"/>
      <c r="BQ127" s="1032"/>
      <c r="BR127" s="1032"/>
      <c r="BS127" s="1033"/>
      <c r="BT127" s="1034" t="s">
        <v>477</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478</v>
      </c>
      <c r="CQ127" s="923"/>
      <c r="CR127" s="923"/>
      <c r="CS127" s="923"/>
      <c r="CT127" s="923"/>
      <c r="CU127" s="923"/>
      <c r="CV127" s="923"/>
      <c r="CW127" s="923"/>
      <c r="CX127" s="923"/>
      <c r="CY127" s="923"/>
      <c r="CZ127" s="923"/>
      <c r="DA127" s="923"/>
      <c r="DB127" s="923"/>
      <c r="DC127" s="923"/>
      <c r="DD127" s="923"/>
      <c r="DE127" s="923"/>
      <c r="DF127" s="924"/>
      <c r="DG127" s="925" t="s">
        <v>129</v>
      </c>
      <c r="DH127" s="926"/>
      <c r="DI127" s="926"/>
      <c r="DJ127" s="926"/>
      <c r="DK127" s="926"/>
      <c r="DL127" s="926" t="s">
        <v>129</v>
      </c>
      <c r="DM127" s="926"/>
      <c r="DN127" s="926"/>
      <c r="DO127" s="926"/>
      <c r="DP127" s="926"/>
      <c r="DQ127" s="926" t="s">
        <v>129</v>
      </c>
      <c r="DR127" s="926"/>
      <c r="DS127" s="926"/>
      <c r="DT127" s="926"/>
      <c r="DU127" s="926"/>
      <c r="DV127" s="927" t="s">
        <v>129</v>
      </c>
      <c r="DW127" s="927"/>
      <c r="DX127" s="927"/>
      <c r="DY127" s="927"/>
      <c r="DZ127" s="928"/>
    </row>
    <row r="128" spans="1:130" s="230" customFormat="1" ht="26.25" customHeight="1" thickBot="1" x14ac:dyDescent="0.25">
      <c r="A128" s="1041" t="s">
        <v>479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480</v>
      </c>
      <c r="X128" s="1043"/>
      <c r="Y128" s="1043"/>
      <c r="Z128" s="1044"/>
      <c r="AA128" s="1045">
        <v>2790996</v>
      </c>
      <c r="AB128" s="1046"/>
      <c r="AC128" s="1046"/>
      <c r="AD128" s="1046"/>
      <c r="AE128" s="1047"/>
      <c r="AF128" s="1048">
        <v>3553208</v>
      </c>
      <c r="AG128" s="1046"/>
      <c r="AH128" s="1046"/>
      <c r="AI128" s="1046"/>
      <c r="AJ128" s="1047"/>
      <c r="AK128" s="1048">
        <v>3531675</v>
      </c>
      <c r="AL128" s="1046"/>
      <c r="AM128" s="1046"/>
      <c r="AN128" s="1046"/>
      <c r="AO128" s="1047"/>
      <c r="AP128" s="1049"/>
      <c r="AQ128" s="1050"/>
      <c r="AR128" s="1050"/>
      <c r="AS128" s="1050"/>
      <c r="AT128" s="1051"/>
      <c r="AU128" s="232"/>
      <c r="AV128" s="232"/>
      <c r="AW128" s="232"/>
      <c r="AX128" s="896" t="s">
        <v>481</v>
      </c>
      <c r="AY128" s="897"/>
      <c r="AZ128" s="897"/>
      <c r="BA128" s="897"/>
      <c r="BB128" s="897"/>
      <c r="BC128" s="897"/>
      <c r="BD128" s="897"/>
      <c r="BE128" s="898"/>
      <c r="BF128" s="1052" t="s">
        <v>129</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482</v>
      </c>
      <c r="CQ128" s="726"/>
      <c r="CR128" s="726"/>
      <c r="CS128" s="726"/>
      <c r="CT128" s="726"/>
      <c r="CU128" s="726"/>
      <c r="CV128" s="726"/>
      <c r="CW128" s="726"/>
      <c r="CX128" s="726"/>
      <c r="CY128" s="726"/>
      <c r="CZ128" s="726"/>
      <c r="DA128" s="726"/>
      <c r="DB128" s="726"/>
      <c r="DC128" s="726"/>
      <c r="DD128" s="726"/>
      <c r="DE128" s="726"/>
      <c r="DF128" s="1036"/>
      <c r="DG128" s="1037">
        <v>172989</v>
      </c>
      <c r="DH128" s="1038"/>
      <c r="DI128" s="1038"/>
      <c r="DJ128" s="1038"/>
      <c r="DK128" s="1038"/>
      <c r="DL128" s="1038" t="s">
        <v>129</v>
      </c>
      <c r="DM128" s="1038"/>
      <c r="DN128" s="1038"/>
      <c r="DO128" s="1038"/>
      <c r="DP128" s="1038"/>
      <c r="DQ128" s="1038" t="s">
        <v>129</v>
      </c>
      <c r="DR128" s="1038"/>
      <c r="DS128" s="1038"/>
      <c r="DT128" s="1038"/>
      <c r="DU128" s="1038"/>
      <c r="DV128" s="1039" t="s">
        <v>129</v>
      </c>
      <c r="DW128" s="1039"/>
      <c r="DX128" s="1039"/>
      <c r="DY128" s="1039"/>
      <c r="DZ128" s="1040"/>
    </row>
    <row r="129" spans="1:131" s="230" customFormat="1" ht="26.25" customHeight="1" x14ac:dyDescent="0.2">
      <c r="A129" s="934" t="s">
        <v>108</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483</v>
      </c>
      <c r="X129" s="1071"/>
      <c r="Y129" s="1071"/>
      <c r="Z129" s="1072"/>
      <c r="AA129" s="958">
        <v>70358197</v>
      </c>
      <c r="AB129" s="959"/>
      <c r="AC129" s="959"/>
      <c r="AD129" s="959"/>
      <c r="AE129" s="960"/>
      <c r="AF129" s="961">
        <v>74318409</v>
      </c>
      <c r="AG129" s="959"/>
      <c r="AH129" s="959"/>
      <c r="AI129" s="959"/>
      <c r="AJ129" s="960"/>
      <c r="AK129" s="961">
        <v>72963586</v>
      </c>
      <c r="AL129" s="959"/>
      <c r="AM129" s="959"/>
      <c r="AN129" s="959"/>
      <c r="AO129" s="960"/>
      <c r="AP129" s="1073"/>
      <c r="AQ129" s="1074"/>
      <c r="AR129" s="1074"/>
      <c r="AS129" s="1074"/>
      <c r="AT129" s="1075"/>
      <c r="AU129" s="233"/>
      <c r="AV129" s="233"/>
      <c r="AW129" s="233"/>
      <c r="AX129" s="1065" t="s">
        <v>484</v>
      </c>
      <c r="AY129" s="923"/>
      <c r="AZ129" s="923"/>
      <c r="BA129" s="923"/>
      <c r="BB129" s="923"/>
      <c r="BC129" s="923"/>
      <c r="BD129" s="923"/>
      <c r="BE129" s="924"/>
      <c r="BF129" s="1066" t="s">
        <v>129</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485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486</v>
      </c>
      <c r="X130" s="1071"/>
      <c r="Y130" s="1071"/>
      <c r="Z130" s="1072"/>
      <c r="AA130" s="958">
        <v>7765408</v>
      </c>
      <c r="AB130" s="959"/>
      <c r="AC130" s="959"/>
      <c r="AD130" s="959"/>
      <c r="AE130" s="960"/>
      <c r="AF130" s="961">
        <v>7801892</v>
      </c>
      <c r="AG130" s="959"/>
      <c r="AH130" s="959"/>
      <c r="AI130" s="959"/>
      <c r="AJ130" s="960"/>
      <c r="AK130" s="961">
        <v>8029547</v>
      </c>
      <c r="AL130" s="959"/>
      <c r="AM130" s="959"/>
      <c r="AN130" s="959"/>
      <c r="AO130" s="960"/>
      <c r="AP130" s="1073"/>
      <c r="AQ130" s="1074"/>
      <c r="AR130" s="1074"/>
      <c r="AS130" s="1074"/>
      <c r="AT130" s="1075"/>
      <c r="AU130" s="233"/>
      <c r="AV130" s="233"/>
      <c r="AW130" s="233"/>
      <c r="AX130" s="1065" t="s">
        <v>487</v>
      </c>
      <c r="AY130" s="923"/>
      <c r="AZ130" s="923"/>
      <c r="BA130" s="923"/>
      <c r="BB130" s="923"/>
      <c r="BC130" s="923"/>
      <c r="BD130" s="923"/>
      <c r="BE130" s="924"/>
      <c r="BF130" s="1101">
        <v>-1.3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488</v>
      </c>
      <c r="X131" s="1108"/>
      <c r="Y131" s="1108"/>
      <c r="Z131" s="1109"/>
      <c r="AA131" s="1004">
        <v>62592789</v>
      </c>
      <c r="AB131" s="986"/>
      <c r="AC131" s="986"/>
      <c r="AD131" s="986"/>
      <c r="AE131" s="987"/>
      <c r="AF131" s="985">
        <v>66516517</v>
      </c>
      <c r="AG131" s="986"/>
      <c r="AH131" s="986"/>
      <c r="AI131" s="986"/>
      <c r="AJ131" s="987"/>
      <c r="AK131" s="985">
        <v>64934039</v>
      </c>
      <c r="AL131" s="986"/>
      <c r="AM131" s="986"/>
      <c r="AN131" s="986"/>
      <c r="AO131" s="987"/>
      <c r="AP131" s="1110"/>
      <c r="AQ131" s="1111"/>
      <c r="AR131" s="1111"/>
      <c r="AS131" s="1111"/>
      <c r="AT131" s="1112"/>
      <c r="AU131" s="233"/>
      <c r="AV131" s="233"/>
      <c r="AW131" s="233"/>
      <c r="AX131" s="1083" t="s">
        <v>489</v>
      </c>
      <c r="AY131" s="726"/>
      <c r="AZ131" s="726"/>
      <c r="BA131" s="726"/>
      <c r="BB131" s="726"/>
      <c r="BC131" s="726"/>
      <c r="BD131" s="726"/>
      <c r="BE131" s="1036"/>
      <c r="BF131" s="1084" t="s">
        <v>129</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490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491</v>
      </c>
      <c r="W132" s="1094"/>
      <c r="X132" s="1094"/>
      <c r="Y132" s="1094"/>
      <c r="Z132" s="1095"/>
      <c r="AA132" s="1096">
        <v>0.44268517899999998</v>
      </c>
      <c r="AB132" s="1097"/>
      <c r="AC132" s="1097"/>
      <c r="AD132" s="1097"/>
      <c r="AE132" s="1098"/>
      <c r="AF132" s="1099">
        <v>-2.2259072899999999</v>
      </c>
      <c r="AG132" s="1097"/>
      <c r="AH132" s="1097"/>
      <c r="AI132" s="1097"/>
      <c r="AJ132" s="1098"/>
      <c r="AK132" s="1099">
        <v>-2.16440564</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492</v>
      </c>
      <c r="W133" s="1077"/>
      <c r="X133" s="1077"/>
      <c r="Y133" s="1077"/>
      <c r="Z133" s="1078"/>
      <c r="AA133" s="1079">
        <v>-0.4</v>
      </c>
      <c r="AB133" s="1080"/>
      <c r="AC133" s="1080"/>
      <c r="AD133" s="1080"/>
      <c r="AE133" s="1081"/>
      <c r="AF133" s="1079">
        <v>-0.8</v>
      </c>
      <c r="AG133" s="1080"/>
      <c r="AH133" s="1080"/>
      <c r="AI133" s="1080"/>
      <c r="AJ133" s="1081"/>
      <c r="AK133" s="1079">
        <v>-1.3</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hgvuTgY80PEVuiu0o65AQ82dRUPGTazHVn9LC0BOx3q7M8DA0MFJPRryoHuer3DCDDRCmxrZHlH2dFTCicgSEQ==" saltValue="99FnicPnY4k2E29/D5wta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s="260" customFormat="1" ht="13.2" x14ac:dyDescent="0.2"/>
    <row r="82" spans="97:112" s="260" customFormat="1" ht="13.2" x14ac:dyDescent="0.2"/>
    <row r="83" spans="97:112" s="260" customFormat="1" ht="13.2" x14ac:dyDescent="0.2"/>
    <row r="84" spans="97:112" s="260" customFormat="1" ht="13.2" x14ac:dyDescent="0.2"/>
    <row r="85" spans="97:112" s="260" customFormat="1" ht="13.2" x14ac:dyDescent="0.2"/>
    <row r="86" spans="97:112" s="260" customFormat="1" ht="13.2" x14ac:dyDescent="0.2"/>
    <row r="87" spans="97:112" s="260" customFormat="1" ht="13.2" x14ac:dyDescent="0.2"/>
    <row r="88" spans="97:112" s="260" customFormat="1" ht="13.2" x14ac:dyDescent="0.2"/>
    <row r="89" spans="97:112" s="260" customFormat="1" ht="13.2" x14ac:dyDescent="0.2"/>
    <row r="90" spans="97:112" s="260" customFormat="1" ht="13.2" x14ac:dyDescent="0.2"/>
    <row r="91" spans="97:112" s="260" customFormat="1" ht="13.2" x14ac:dyDescent="0.2"/>
    <row r="92" spans="97:112" s="260" customFormat="1" ht="13.2" x14ac:dyDescent="0.2"/>
    <row r="93" spans="97:112" s="260" customFormat="1" ht="13.2" x14ac:dyDescent="0.2"/>
    <row r="94" spans="97:112" s="260" customFormat="1" ht="13.2" x14ac:dyDescent="0.2"/>
    <row r="95" spans="97:112" s="260" customFormat="1" ht="13.2" x14ac:dyDescent="0.2"/>
    <row r="96" spans="97:112" s="260" customFormat="1" ht="13.2" x14ac:dyDescent="0.2">
      <c r="CS96" s="259"/>
      <c r="CX96" s="259"/>
      <c r="DC96" s="259"/>
      <c r="DH96" s="259"/>
    </row>
    <row r="97" spans="24:120" ht="13.2" x14ac:dyDescent="0.2">
      <c r="CS97" s="259"/>
      <c r="CX97" s="259"/>
      <c r="DC97" s="259"/>
      <c r="DH97" s="259"/>
      <c r="DP97" s="260" t="s">
        <v>493</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qkHVYDecmJJDzFpp19IQpqZszFC9a3KdK6UUQQjK5ORUZzTQGiTaMiG+qKtAnD62QzadscCvHA10V1q3W7s07Q==" saltValue="eSqgT40yVUCRmT5RDjae2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1/AcDwgmjf8WNZyIfmDbDU12bR+BujX5FBIhVNrG/7McUKBoX4ro2jNXESXC00tkj4u8sBtp6fR0bF7WAl96Q==" saltValue="FGaAN7HapCUlw+SVkuSm4Q=="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496</v>
      </c>
      <c r="AP7" s="272"/>
      <c r="AQ7" s="273" t="s">
        <v>497</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498</v>
      </c>
      <c r="AQ8" s="279" t="s">
        <v>499</v>
      </c>
      <c r="AR8" s="280" t="s">
        <v>500</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501</v>
      </c>
      <c r="AL9" s="1117"/>
      <c r="AM9" s="1117"/>
      <c r="AN9" s="1118"/>
      <c r="AO9" s="281">
        <v>20825574</v>
      </c>
      <c r="AP9" s="281">
        <v>59753</v>
      </c>
      <c r="AQ9" s="282">
        <v>63571</v>
      </c>
      <c r="AR9" s="283">
        <v>-6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502</v>
      </c>
      <c r="AL10" s="1117"/>
      <c r="AM10" s="1117"/>
      <c r="AN10" s="1118"/>
      <c r="AO10" s="284">
        <v>11252</v>
      </c>
      <c r="AP10" s="284">
        <v>32</v>
      </c>
      <c r="AQ10" s="285">
        <v>1690</v>
      </c>
      <c r="AR10" s="286">
        <v>-98.1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503</v>
      </c>
      <c r="AL11" s="1117"/>
      <c r="AM11" s="1117"/>
      <c r="AN11" s="1118"/>
      <c r="AO11" s="284">
        <v>212111</v>
      </c>
      <c r="AP11" s="284">
        <v>609</v>
      </c>
      <c r="AQ11" s="285">
        <v>679</v>
      </c>
      <c r="AR11" s="286">
        <v>-10.3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504</v>
      </c>
      <c r="AL12" s="1117"/>
      <c r="AM12" s="1117"/>
      <c r="AN12" s="1118"/>
      <c r="AO12" s="284" t="s">
        <v>505</v>
      </c>
      <c r="AP12" s="284" t="s">
        <v>505</v>
      </c>
      <c r="AQ12" s="285">
        <v>23</v>
      </c>
      <c r="AR12" s="286" t="s">
        <v>505</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506</v>
      </c>
      <c r="AL13" s="1117"/>
      <c r="AM13" s="1117"/>
      <c r="AN13" s="1118"/>
      <c r="AO13" s="284">
        <v>647677</v>
      </c>
      <c r="AP13" s="284">
        <v>1858</v>
      </c>
      <c r="AQ13" s="285">
        <v>1992</v>
      </c>
      <c r="AR13" s="286">
        <v>-6.7</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507</v>
      </c>
      <c r="AL14" s="1117"/>
      <c r="AM14" s="1117"/>
      <c r="AN14" s="1118"/>
      <c r="AO14" s="284">
        <v>326659</v>
      </c>
      <c r="AP14" s="284">
        <v>937</v>
      </c>
      <c r="AQ14" s="285">
        <v>1254</v>
      </c>
      <c r="AR14" s="286">
        <v>-25.3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508</v>
      </c>
      <c r="AL15" s="1120"/>
      <c r="AM15" s="1120"/>
      <c r="AN15" s="1121"/>
      <c r="AO15" s="284">
        <v>-755644</v>
      </c>
      <c r="AP15" s="284">
        <v>-2168</v>
      </c>
      <c r="AQ15" s="285">
        <v>-3845</v>
      </c>
      <c r="AR15" s="286">
        <v>-43.6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188</v>
      </c>
      <c r="AL16" s="1120"/>
      <c r="AM16" s="1120"/>
      <c r="AN16" s="1121"/>
      <c r="AO16" s="284">
        <v>21267629</v>
      </c>
      <c r="AP16" s="284">
        <v>61021</v>
      </c>
      <c r="AQ16" s="285">
        <v>65365</v>
      </c>
      <c r="AR16" s="286">
        <v>-6.6</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509</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510</v>
      </c>
      <c r="AP20" s="293" t="s">
        <v>511</v>
      </c>
      <c r="AQ20" s="294" t="s">
        <v>512</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513</v>
      </c>
      <c r="AL21" s="1123"/>
      <c r="AM21" s="1123"/>
      <c r="AN21" s="1124"/>
      <c r="AO21" s="297">
        <v>5.93</v>
      </c>
      <c r="AP21" s="298">
        <v>6.46</v>
      </c>
      <c r="AQ21" s="299">
        <v>-0.53</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514</v>
      </c>
      <c r="AL22" s="1123"/>
      <c r="AM22" s="1123"/>
      <c r="AN22" s="1124"/>
      <c r="AO22" s="302">
        <v>97.9</v>
      </c>
      <c r="AP22" s="303">
        <v>99.4</v>
      </c>
      <c r="AQ22" s="304">
        <v>-1.5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515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516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496</v>
      </c>
      <c r="AP30" s="272"/>
      <c r="AQ30" s="273" t="s">
        <v>497</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498</v>
      </c>
      <c r="AQ31" s="279" t="s">
        <v>499</v>
      </c>
      <c r="AR31" s="280" t="s">
        <v>500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518</v>
      </c>
      <c r="AL32" s="1131"/>
      <c r="AM32" s="1131"/>
      <c r="AN32" s="1132"/>
      <c r="AO32" s="312">
        <v>8156291</v>
      </c>
      <c r="AP32" s="312">
        <v>23402</v>
      </c>
      <c r="AQ32" s="313">
        <v>37452</v>
      </c>
      <c r="AR32" s="314">
        <v>-37.5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519</v>
      </c>
      <c r="AL33" s="1131"/>
      <c r="AM33" s="1131"/>
      <c r="AN33" s="1132"/>
      <c r="AO33" s="312" t="s">
        <v>505</v>
      </c>
      <c r="AP33" s="312" t="s">
        <v>505</v>
      </c>
      <c r="AQ33" s="313" t="s">
        <v>505</v>
      </c>
      <c r="AR33" s="314" t="s">
        <v>505</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520</v>
      </c>
      <c r="AL34" s="1131"/>
      <c r="AM34" s="1131"/>
      <c r="AN34" s="1132"/>
      <c r="AO34" s="312" t="s">
        <v>505</v>
      </c>
      <c r="AP34" s="312" t="s">
        <v>505</v>
      </c>
      <c r="AQ34" s="313">
        <v>45</v>
      </c>
      <c r="AR34" s="314" t="s">
        <v>505</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521</v>
      </c>
      <c r="AL35" s="1131"/>
      <c r="AM35" s="1131"/>
      <c r="AN35" s="1132"/>
      <c r="AO35" s="312">
        <v>1631551</v>
      </c>
      <c r="AP35" s="312">
        <v>4681</v>
      </c>
      <c r="AQ35" s="313">
        <v>8356</v>
      </c>
      <c r="AR35" s="314">
        <v>-44</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522</v>
      </c>
      <c r="AL36" s="1131"/>
      <c r="AM36" s="1131"/>
      <c r="AN36" s="1132"/>
      <c r="AO36" s="312" t="s">
        <v>505</v>
      </c>
      <c r="AP36" s="312" t="s">
        <v>505</v>
      </c>
      <c r="AQ36" s="313">
        <v>443</v>
      </c>
      <c r="AR36" s="314" t="s">
        <v>505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523</v>
      </c>
      <c r="AL37" s="1131"/>
      <c r="AM37" s="1131"/>
      <c r="AN37" s="1132"/>
      <c r="AO37" s="312">
        <v>367944</v>
      </c>
      <c r="AP37" s="312">
        <v>1056</v>
      </c>
      <c r="AQ37" s="313">
        <v>649</v>
      </c>
      <c r="AR37" s="314">
        <v>62.7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524</v>
      </c>
      <c r="AL38" s="1134"/>
      <c r="AM38" s="1134"/>
      <c r="AN38" s="1135"/>
      <c r="AO38" s="315" t="s">
        <v>505</v>
      </c>
      <c r="AP38" s="315" t="s">
        <v>505</v>
      </c>
      <c r="AQ38" s="316">
        <v>1</v>
      </c>
      <c r="AR38" s="304" t="s">
        <v>505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525</v>
      </c>
      <c r="AL39" s="1134"/>
      <c r="AM39" s="1134"/>
      <c r="AN39" s="1135"/>
      <c r="AO39" s="312">
        <v>-3531675</v>
      </c>
      <c r="AP39" s="312">
        <v>-10133</v>
      </c>
      <c r="AQ39" s="313">
        <v>-7867</v>
      </c>
      <c r="AR39" s="314">
        <v>28.8</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526</v>
      </c>
      <c r="AL40" s="1131"/>
      <c r="AM40" s="1131"/>
      <c r="AN40" s="1132"/>
      <c r="AO40" s="312">
        <v>-8029547</v>
      </c>
      <c r="AP40" s="312">
        <v>-23038</v>
      </c>
      <c r="AQ40" s="313">
        <v>-28343</v>
      </c>
      <c r="AR40" s="314">
        <v>-18.7</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301</v>
      </c>
      <c r="AL41" s="1137"/>
      <c r="AM41" s="1137"/>
      <c r="AN41" s="1138"/>
      <c r="AO41" s="312">
        <v>-1405436</v>
      </c>
      <c r="AP41" s="312">
        <v>-4032</v>
      </c>
      <c r="AQ41" s="313">
        <v>10736</v>
      </c>
      <c r="AR41" s="314">
        <v>-137.6</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527</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528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529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496</v>
      </c>
      <c r="AN49" s="1127" t="s">
        <v>530</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531</v>
      </c>
      <c r="AO50" s="329" t="s">
        <v>532</v>
      </c>
      <c r="AP50" s="330" t="s">
        <v>533</v>
      </c>
      <c r="AQ50" s="331" t="s">
        <v>534</v>
      </c>
      <c r="AR50" s="332" t="s">
        <v>535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536</v>
      </c>
      <c r="AL51" s="325"/>
      <c r="AM51" s="333">
        <v>20358666</v>
      </c>
      <c r="AN51" s="334">
        <v>57756</v>
      </c>
      <c r="AO51" s="335">
        <v>79.5</v>
      </c>
      <c r="AP51" s="336">
        <v>46457</v>
      </c>
      <c r="AQ51" s="337">
        <v>-3.4</v>
      </c>
      <c r="AR51" s="338">
        <v>82.9</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537</v>
      </c>
      <c r="AM52" s="341">
        <v>6559828</v>
      </c>
      <c r="AN52" s="342">
        <v>18610</v>
      </c>
      <c r="AO52" s="343">
        <v>98.8</v>
      </c>
      <c r="AP52" s="344">
        <v>24020</v>
      </c>
      <c r="AQ52" s="345">
        <v>-4.5999999999999996</v>
      </c>
      <c r="AR52" s="346">
        <v>103.4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538</v>
      </c>
      <c r="AL53" s="325"/>
      <c r="AM53" s="333">
        <v>11355353</v>
      </c>
      <c r="AN53" s="334">
        <v>32305</v>
      </c>
      <c r="AO53" s="335">
        <v>-44.1</v>
      </c>
      <c r="AP53" s="336">
        <v>51849</v>
      </c>
      <c r="AQ53" s="337">
        <v>11.6</v>
      </c>
      <c r="AR53" s="338">
        <v>-55.7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537</v>
      </c>
      <c r="AM54" s="341">
        <v>6381666</v>
      </c>
      <c r="AN54" s="342">
        <v>18155</v>
      </c>
      <c r="AO54" s="343">
        <v>-2.4</v>
      </c>
      <c r="AP54" s="344">
        <v>26326</v>
      </c>
      <c r="AQ54" s="345">
        <v>9.6</v>
      </c>
      <c r="AR54" s="346">
        <v>-12</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539</v>
      </c>
      <c r="AL55" s="325"/>
      <c r="AM55" s="333">
        <v>16306426</v>
      </c>
      <c r="AN55" s="334">
        <v>46446</v>
      </c>
      <c r="AO55" s="335">
        <v>43.8</v>
      </c>
      <c r="AP55" s="336">
        <v>52191</v>
      </c>
      <c r="AQ55" s="337">
        <v>0.7</v>
      </c>
      <c r="AR55" s="338">
        <v>43.1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537</v>
      </c>
      <c r="AM56" s="341">
        <v>6916630</v>
      </c>
      <c r="AN56" s="342">
        <v>19701</v>
      </c>
      <c r="AO56" s="343">
        <v>8.5</v>
      </c>
      <c r="AP56" s="344">
        <v>26807</v>
      </c>
      <c r="AQ56" s="345">
        <v>1.8</v>
      </c>
      <c r="AR56" s="346">
        <v>6.7</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540</v>
      </c>
      <c r="AL57" s="325"/>
      <c r="AM57" s="333">
        <v>15686536</v>
      </c>
      <c r="AN57" s="334">
        <v>44826</v>
      </c>
      <c r="AO57" s="335">
        <v>-3.5</v>
      </c>
      <c r="AP57" s="336">
        <v>48105</v>
      </c>
      <c r="AQ57" s="337">
        <v>-7.8</v>
      </c>
      <c r="AR57" s="338">
        <v>4.3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537</v>
      </c>
      <c r="AM58" s="341">
        <v>6127636</v>
      </c>
      <c r="AN58" s="342">
        <v>17510</v>
      </c>
      <c r="AO58" s="343">
        <v>-11.1</v>
      </c>
      <c r="AP58" s="344">
        <v>24072</v>
      </c>
      <c r="AQ58" s="345">
        <v>-10.199999999999999</v>
      </c>
      <c r="AR58" s="346">
        <v>-0.9</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541</v>
      </c>
      <c r="AL59" s="325"/>
      <c r="AM59" s="333">
        <v>13652678</v>
      </c>
      <c r="AN59" s="334">
        <v>39172</v>
      </c>
      <c r="AO59" s="335">
        <v>-12.6</v>
      </c>
      <c r="AP59" s="336">
        <v>47446</v>
      </c>
      <c r="AQ59" s="337">
        <v>-1.4</v>
      </c>
      <c r="AR59" s="338">
        <v>-11.2</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537</v>
      </c>
      <c r="AM60" s="341">
        <v>6876003</v>
      </c>
      <c r="AN60" s="342">
        <v>19729</v>
      </c>
      <c r="AO60" s="343">
        <v>12.7</v>
      </c>
      <c r="AP60" s="344">
        <v>24371</v>
      </c>
      <c r="AQ60" s="345">
        <v>1.2</v>
      </c>
      <c r="AR60" s="346">
        <v>11.5</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542</v>
      </c>
      <c r="AL61" s="347"/>
      <c r="AM61" s="348">
        <v>15471932</v>
      </c>
      <c r="AN61" s="349">
        <v>44101</v>
      </c>
      <c r="AO61" s="350">
        <v>12.6</v>
      </c>
      <c r="AP61" s="351">
        <v>49210</v>
      </c>
      <c r="AQ61" s="352">
        <v>-0.1</v>
      </c>
      <c r="AR61" s="338">
        <v>12.7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537</v>
      </c>
      <c r="AM62" s="341">
        <v>6572353</v>
      </c>
      <c r="AN62" s="342">
        <v>18741</v>
      </c>
      <c r="AO62" s="343">
        <v>21.3</v>
      </c>
      <c r="AP62" s="344">
        <v>25119</v>
      </c>
      <c r="AQ62" s="345">
        <v>-0.4</v>
      </c>
      <c r="AR62" s="346">
        <v>21.7</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9w0ILT3xlTMH1DGEE9utA8UvRSOPVGCxqlcTf3EOI3wA/hJTMcukO9U8pQ+GFOfWmUMq30RXu7ykc9JCUu68kQ==" saltValue="ALlH6pyVBMqL9j38u2mFK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544</v>
      </c>
    </row>
    <row r="121" spans="125:125" ht="13.5" hidden="1" customHeight="1" x14ac:dyDescent="0.2">
      <c r="DU121" s="259"/>
    </row>
  </sheetData>
  <sheetProtection algorithmName="SHA-512" hashValue="xJLdOQGS/MqEOhdbRjuE96VOvX9GgADKcwBuDbSgv3Pe7HcSY4cGzrU+rNwl6IpApfsR2xdVhWBAbx9MV038Ug==" saltValue="fdfPZITe5WtGOnjeZ0xMo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545</v>
      </c>
    </row>
  </sheetData>
  <sheetProtection algorithmName="SHA-512" hashValue="QD8884R7IyXXs0iqStmwZqLiNh+X6clDAe7TBrXMYevpRb2g/GdZVjdhpaCD9LdpI2lXKxXbRI1JvpwFKn1UWw==" saltValue="v+wz46GTpsNOhsKqvyTda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2">
      <c r="B47" s="10"/>
      <c r="C47" s="1139" t="s">
        <v>3</v>
      </c>
      <c r="D47" s="1139"/>
      <c r="E47" s="1140"/>
      <c r="F47" s="11">
        <v>21.9</v>
      </c>
      <c r="G47" s="12">
        <v>22.13</v>
      </c>
      <c r="H47" s="12">
        <v>20.13</v>
      </c>
      <c r="I47" s="12">
        <v>22.9</v>
      </c>
      <c r="J47" s="13">
        <v>21.91</v>
      </c>
    </row>
    <row r="48" spans="2:10" ht="57.75" customHeight="1" x14ac:dyDescent="0.2">
      <c r="B48" s="14"/>
      <c r="C48" s="1141" t="s">
        <v>4</v>
      </c>
      <c r="D48" s="1141"/>
      <c r="E48" s="1142"/>
      <c r="F48" s="15">
        <v>0.74</v>
      </c>
      <c r="G48" s="16">
        <v>0.95</v>
      </c>
      <c r="H48" s="16">
        <v>0.88</v>
      </c>
      <c r="I48" s="16">
        <v>3.46</v>
      </c>
      <c r="J48" s="17">
        <v>1.41</v>
      </c>
    </row>
    <row r="49" spans="2:10" ht="57.75" customHeight="1" thickBot="1" x14ac:dyDescent="0.25">
      <c r="B49" s="18"/>
      <c r="C49" s="1143" t="s">
        <v>5</v>
      </c>
      <c r="D49" s="1143"/>
      <c r="E49" s="1144"/>
      <c r="F49" s="19" t="s">
        <v>551</v>
      </c>
      <c r="G49" s="20">
        <v>0.62</v>
      </c>
      <c r="H49" s="20" t="s">
        <v>552</v>
      </c>
      <c r="I49" s="20">
        <v>6.47</v>
      </c>
      <c r="J49" s="21" t="s">
        <v>553</v>
      </c>
    </row>
    <row r="50" spans="2:10" ht="13.2" x14ac:dyDescent="0.2"/>
  </sheetData>
  <sheetProtection algorithmName="SHA-512" hashValue="c4l2fzEHkx664mrG52BYV+z4ySXfFBDcOGvCF7MtMjYwvL+bMQaCvqZo1ABIq4SkMVUQ1EbjGQD0+olanxZVzQ==" saltValue="9ivWYIcfgcsxxnl3C1JVi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小松　大輝</cp:lastModifiedBy>
  <cp:lastPrinted>2024-03-13T08:25:16Z</cp:lastPrinted>
  <dcterms:created xsi:type="dcterms:W3CDTF">2024-02-05T02:10:52Z</dcterms:created>
  <dcterms:modified xsi:type="dcterms:W3CDTF">2024-09-24T02:51:06Z</dcterms:modified>
  <cp:category/>
</cp:coreProperties>
</file>